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20490" windowHeight="6855"/>
  </bookViews>
  <sheets>
    <sheet name="IDA 692" sheetId="2" r:id="rId1"/>
    <sheet name="IDP 693" sheetId="3" r:id="rId2"/>
    <sheet name="R&amp;D définitives" sheetId="4" r:id="rId3"/>
    <sheet name="D-RESULTAT " sheetId="1" r:id="rId4"/>
    <sheet name="TABLEAU N°9" sheetId="7" r:id="rId5"/>
  </sheets>
  <definedNames>
    <definedName name="_xlnm._FilterDatabase" localSheetId="3" hidden="1">'D-RESULTAT '!$A$14:$C$15</definedName>
    <definedName name="_xlnm._FilterDatabase" localSheetId="0" hidden="1">'IDA 692'!$C$13:$G$14</definedName>
    <definedName name="_xlnm._FilterDatabase" localSheetId="1" hidden="1">'IDP 693'!$C$13:$G$14</definedName>
    <definedName name="_xlnm._FilterDatabase" localSheetId="2" hidden="1">'R&amp;D définitives'!#REF!</definedName>
    <definedName name="_xlnm.Print_Titles" localSheetId="0">'IDA 692'!$1:$9</definedName>
    <definedName name="_xlnm.Print_Titles" localSheetId="1">'IDP 693'!$1:$9</definedName>
    <definedName name="_xlnm.Print_Titles" localSheetId="2">'R&amp;D définitives'!$1:$8</definedName>
    <definedName name="_xlnm.Print_Area" localSheetId="3">'D-RESULTAT '!$A$1:$D$54</definedName>
    <definedName name="_xlnm.Print_Area" localSheetId="0">'IDA 692'!$A$1:$H$72</definedName>
    <definedName name="_xlnm.Print_Area" localSheetId="1">'IDP 693'!$A$1:$H$57</definedName>
    <definedName name="_xlnm.Print_Area" localSheetId="2">'R&amp;D définitives'!$A$1:$H$71</definedName>
    <definedName name="_xlnm.Print_Area" localSheetId="4">'TABLEAU N°9'!$A$1:$E$60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2" i="2" l="1"/>
  <c r="G53" i="2"/>
  <c r="G54" i="2"/>
  <c r="G33" i="2"/>
  <c r="G32" i="3"/>
  <c r="G33" i="3"/>
  <c r="G16" i="3"/>
  <c r="G16" i="2"/>
  <c r="G17" i="2"/>
  <c r="G43" i="2"/>
  <c r="G42" i="2"/>
  <c r="G15" i="2"/>
  <c r="H40" i="4" l="1"/>
  <c r="G39" i="3"/>
  <c r="G23" i="3"/>
  <c r="G44" i="2"/>
  <c r="G45" i="2"/>
  <c r="G46" i="2"/>
  <c r="G48" i="2"/>
  <c r="G49" i="2"/>
  <c r="G50" i="2"/>
  <c r="G51" i="2"/>
  <c r="G55" i="2"/>
  <c r="G56" i="2"/>
  <c r="G57" i="2"/>
  <c r="G58" i="2"/>
  <c r="G59" i="2"/>
  <c r="G61" i="2"/>
  <c r="G32" i="2"/>
  <c r="G34" i="2"/>
  <c r="G22" i="2"/>
  <c r="G23" i="2"/>
  <c r="G24" i="2"/>
  <c r="G25" i="2"/>
  <c r="G26" i="2"/>
  <c r="G27" i="2"/>
  <c r="G28" i="2"/>
  <c r="G29" i="2"/>
  <c r="G30" i="2"/>
  <c r="G31" i="2"/>
  <c r="E35" i="2"/>
  <c r="E62" i="2"/>
  <c r="E24" i="3" l="1"/>
  <c r="E40" i="3"/>
  <c r="E31" i="7" s="1"/>
  <c r="H58" i="4"/>
  <c r="G58" i="4"/>
  <c r="G40" i="4"/>
  <c r="C24" i="1" l="1"/>
  <c r="C19" i="1"/>
  <c r="E42" i="7"/>
  <c r="G35" i="3"/>
  <c r="G34" i="3"/>
  <c r="C26" i="1"/>
  <c r="G36" i="3"/>
  <c r="G37" i="3"/>
  <c r="G38" i="3"/>
  <c r="G17" i="3"/>
  <c r="G19" i="3"/>
  <c r="G20" i="3"/>
  <c r="G21" i="3"/>
  <c r="G22" i="3"/>
  <c r="G15" i="3"/>
  <c r="G62" i="2"/>
  <c r="G18" i="2"/>
  <c r="G19" i="2"/>
  <c r="G20" i="2"/>
  <c r="G21" i="2"/>
  <c r="C18" i="1"/>
  <c r="E49" i="7"/>
  <c r="E47" i="7"/>
  <c r="E48" i="7"/>
  <c r="E46" i="7"/>
  <c r="E41" i="7"/>
  <c r="E40" i="7"/>
  <c r="E39" i="7"/>
  <c r="E37" i="7"/>
  <c r="E35" i="7"/>
  <c r="E34" i="7"/>
  <c r="E16" i="7"/>
  <c r="E30" i="7"/>
  <c r="E29" i="7"/>
  <c r="E26" i="7"/>
  <c r="E25" i="7"/>
  <c r="E24" i="7"/>
  <c r="E23" i="7"/>
  <c r="E22" i="7"/>
  <c r="E21" i="7"/>
  <c r="E20" i="7"/>
  <c r="E19" i="7"/>
  <c r="E18" i="7"/>
  <c r="E17" i="7"/>
  <c r="E64" i="2"/>
  <c r="G35" i="2" l="1"/>
  <c r="G64" i="2" s="1"/>
  <c r="G68" i="2" s="1"/>
  <c r="G40" i="3"/>
  <c r="G24" i="3"/>
  <c r="C23" i="1"/>
  <c r="E32" i="7"/>
  <c r="C21" i="1" l="1"/>
  <c r="E50" i="7"/>
  <c r="G42" i="3" l="1"/>
  <c r="G46" i="3" s="1"/>
  <c r="E42" i="3"/>
  <c r="C29" i="1" l="1"/>
  <c r="C33" i="1" s="1"/>
  <c r="E44" i="7"/>
  <c r="E51" i="7" s="1"/>
  <c r="E55" i="7" l="1"/>
  <c r="C38" i="1"/>
  <c r="D53" i="7"/>
  <c r="C36" i="1"/>
</calcChain>
</file>

<file path=xl/comments1.xml><?xml version="1.0" encoding="utf-8"?>
<comments xmlns="http://schemas.openxmlformats.org/spreadsheetml/2006/main">
  <authors>
    <author>fiscale</author>
  </authors>
  <commentList>
    <comment ref="A11" authorId="0" shapeId="0">
      <text>
        <r>
          <rPr>
            <b/>
            <sz val="9"/>
            <color indexed="81"/>
            <rFont val="Tahoma"/>
            <family val="2"/>
          </rPr>
          <t xml:space="preserve">Art. 141 ter </t>
        </r>
        <r>
          <rPr>
            <sz val="9"/>
            <color indexed="81"/>
            <rFont val="Tahoma"/>
            <family val="2"/>
          </rPr>
          <t>− Les entreprises doivent respecter les définitions édictées par le système comptable financier, sous réserve que celles-ci ne soient pas incompatibles avec les règles fiscales applicables pour l‘assiette de l‘impôt.</t>
        </r>
      </text>
    </comment>
    <comment ref="F13" authorId="0" shapeId="0">
      <text>
        <r>
          <rPr>
            <b/>
            <sz val="9"/>
            <color indexed="81"/>
            <rFont val="Tahoma"/>
            <family val="2"/>
          </rPr>
          <t xml:space="preserve">Art. 150 −1) Le taux de l‘impôt sur les bénéfices des sociétés est fixé à:
- 19%, pour les activités de production de biens;
- 23%, pour les activités de bâtiment, de travaux publics et d‘hydraulique ainsi que les activités touristiques et thermales à l‘exclusion des agences de voyages;
- 26%, pour les autres activités.
</t>
        </r>
      </text>
    </comment>
    <comment ref="A38" authorId="0" shapeId="0">
      <text>
        <r>
          <rPr>
            <b/>
            <sz val="9"/>
            <color indexed="81"/>
            <rFont val="Tahoma"/>
            <family val="2"/>
          </rPr>
          <t>Art. 141 ter</t>
        </r>
        <r>
          <rPr>
            <sz val="9"/>
            <color indexed="81"/>
            <rFont val="Tahoma"/>
            <family val="2"/>
          </rPr>
          <t xml:space="preserve"> − Les entreprises doivent respecter les définitions édictées par le système comptable financier, sous réserve que celles-ci ne soient pas incompatibles avec les règles fiscales applicables pour l‘assiette de l‘impôt.</t>
        </r>
      </text>
    </comment>
    <comment ref="F40" authorId="0" shapeId="0">
      <text>
        <r>
          <rPr>
            <b/>
            <sz val="9"/>
            <color indexed="81"/>
            <rFont val="Tahoma"/>
            <family val="2"/>
          </rPr>
          <t xml:space="preserve">Art. 150 −1) Le taux de l‘impôt sur les bénéfices des sociétés est fixé à:
- 19%, pour les activités de production de biens;
- 23%, pour les activités de bâtiment, de travaux publics et d‘hydraulique ainsi que les activités touristiques et thermales à l‘exclusion des agences de voyages;
- 26%, pour les autres activités.
</t>
        </r>
      </text>
    </comment>
    <comment ref="G66" authorId="0" shapeId="0">
      <text>
        <r>
          <rPr>
            <b/>
            <sz val="9"/>
            <color indexed="81"/>
            <rFont val="Tahoma"/>
            <family val="2"/>
          </rPr>
          <t>G64: A SAISIR DE LA BALANCE SOLDE 692</t>
        </r>
      </text>
    </comment>
  </commentList>
</comments>
</file>

<file path=xl/comments2.xml><?xml version="1.0" encoding="utf-8"?>
<comments xmlns="http://schemas.openxmlformats.org/spreadsheetml/2006/main">
  <authors>
    <author>fiscale</author>
  </authors>
  <commentList>
    <comment ref="A11" authorId="0" shapeId="0">
      <text>
        <r>
          <rPr>
            <b/>
            <sz val="9"/>
            <color indexed="81"/>
            <rFont val="Tahoma"/>
            <family val="2"/>
          </rPr>
          <t xml:space="preserve">Art. 141 ter − </t>
        </r>
        <r>
          <rPr>
            <sz val="9"/>
            <color indexed="81"/>
            <rFont val="Tahoma"/>
            <family val="2"/>
          </rPr>
          <t>Les entreprises doivent respecter les définitions édictées par le système comptable financier, sous réserve que celles-ci ne soient pas incompatibles avec les règles fiscales applicables pour l‘assiette de l‘impôt.</t>
        </r>
      </text>
    </comment>
    <comment ref="F13" authorId="0" shapeId="0">
      <text>
        <r>
          <rPr>
            <b/>
            <sz val="9"/>
            <color indexed="81"/>
            <rFont val="Tahoma"/>
            <family val="2"/>
          </rPr>
          <t xml:space="preserve">Art. 150 −1) Le taux de l‘impôt sur les bénéfices des sociétés est fixé à:
- 19%, pour les activités de production de biens;
- 23%, pour les activités de bâtiment, de travaux publics et d‘hydraulique ainsi que les activités touristiques et thermales à l‘exclusion des agences de voyages;
- 26%, pour les autres activités.
</t>
        </r>
      </text>
    </comment>
    <comment ref="A28" authorId="0" shapeId="0">
      <text>
        <r>
          <rPr>
            <b/>
            <sz val="9"/>
            <color indexed="81"/>
            <rFont val="Tahoma"/>
            <family val="2"/>
          </rPr>
          <t xml:space="preserve">Art. 141 ter </t>
        </r>
        <r>
          <rPr>
            <sz val="9"/>
            <color indexed="81"/>
            <rFont val="Tahoma"/>
            <family val="2"/>
          </rPr>
          <t>− Les entreprises doivent respecter les définitions édictées par le système comptable financier, sous réserve que celles-ci ne soient pas incompatibles avec les règles fiscales applicables pour l‘assiette de l‘impôt.</t>
        </r>
      </text>
    </comment>
    <comment ref="F30" authorId="0" shapeId="0">
      <text>
        <r>
          <rPr>
            <b/>
            <sz val="9"/>
            <color indexed="81"/>
            <rFont val="Tahoma"/>
            <family val="2"/>
          </rPr>
          <t xml:space="preserve">Art. 150 −1) Le taux de l‘impôt sur les bénéfices des sociétés est fixé à:
- 19%, pour les activités de production de biens;
- 23%, pour les activités de bâtiment, de travaux publics et d‘hydraulique ainsi que les activités touristiques et thermales à l‘exclusion des agences de voyages;
- 26%, pour les autres activités.
</t>
        </r>
      </text>
    </comment>
    <comment ref="G44" authorId="0" shapeId="0">
      <text>
        <r>
          <rPr>
            <b/>
            <sz val="9"/>
            <color indexed="81"/>
            <rFont val="Tahoma"/>
            <family val="2"/>
          </rPr>
          <t>G42: A SAISIR DE LA BALANCE SOLDE 693</t>
        </r>
        <r>
          <rPr>
            <sz val="9"/>
            <color indexed="81"/>
            <rFont val="Tahoma"/>
            <family val="2"/>
          </rPr>
          <t xml:space="preserve">
</t>
        </r>
      </text>
    </comment>
  </commentList>
</comments>
</file>

<file path=xl/comments3.xml><?xml version="1.0" encoding="utf-8"?>
<comments xmlns="http://schemas.openxmlformats.org/spreadsheetml/2006/main">
  <authors>
    <author>fiscale</author>
  </authors>
  <commentList>
    <comment ref="C15" authorId="0" shapeId="0">
      <text>
        <r>
          <rPr>
            <sz val="9"/>
            <color indexed="81"/>
            <rFont val="Tahoma"/>
            <family val="2"/>
          </rPr>
          <t xml:space="preserve">Les transactions, amendes, confiscations, pénalités, de quelque nature que ce soit, mises à la charge des contrevenants aux dispositions légales ne sont pas admises en déduction des bénéfices soumis à l‘impôt
</t>
        </r>
      </text>
    </comment>
    <comment ref="C16" authorId="0" shapeId="0">
      <text>
        <r>
          <rPr>
            <sz val="9"/>
            <color indexed="81"/>
            <rFont val="Tahoma"/>
            <family val="2"/>
          </rPr>
          <t xml:space="preserve">les dépenses, charges et loyers de toutes natures afférents aux immeubles qui ne sont pas directement affectés à l‘exploitation.
</t>
        </r>
      </text>
    </comment>
    <comment ref="C17" authorId="0" shapeId="0">
      <text>
        <r>
          <rPr>
            <sz val="9"/>
            <color indexed="81"/>
            <rFont val="Tahoma"/>
            <family val="2"/>
          </rPr>
          <t xml:space="preserve">les dépenses, charges et loyers de toutes natures afférents aux immeubles qui ne sont pas directement affectés à l‘exploitation.
</t>
        </r>
      </text>
    </comment>
    <comment ref="C18" authorId="0" shapeId="0">
      <text>
        <r>
          <rPr>
            <sz val="9"/>
            <color indexed="81"/>
            <rFont val="Tahoma"/>
            <family val="2"/>
          </rPr>
          <t>les cadeaux de toute autre nature, à l‘exclusion  de ceux  ayant  un caractère publicitaire lorsque leur valeur unitaire ne dépasse pas 500 DA.</t>
        </r>
      </text>
    </comment>
    <comment ref="C19" authorId="0" shapeId="0">
      <text>
        <r>
          <rPr>
            <b/>
            <sz val="9"/>
            <color indexed="81"/>
            <rFont val="Tahoma"/>
            <family val="2"/>
          </rPr>
          <t xml:space="preserve">Art. 60. </t>
        </r>
        <r>
          <rPr>
            <sz val="9"/>
            <color indexed="81"/>
            <rFont val="Tahoma"/>
            <family val="2"/>
          </rPr>
          <t xml:space="preserve">— Les véhicules immatriculés dans la catégorie des voitures particulières (VP), de moins de
cinq (5) années d’âge  figurant dans le bilan des sociétés établies en Algérie, quel que soit leur régime
d’imposition,  sont soumis à une taxe annuelle dont le montant est fixé comme suit :
VALEUR DU VEHICULE A L’ACQUISITION
</t>
        </r>
        <r>
          <rPr>
            <b/>
            <sz val="9"/>
            <color indexed="81"/>
            <rFont val="Tahoma"/>
            <family val="2"/>
          </rPr>
          <t>Entre 3.500.000 DA et 6.000.000 DA = 350.000 DA.
Plus de 6.000.000 DA = 600.000 DA.</t>
        </r>
        <r>
          <rPr>
            <sz val="9"/>
            <color indexed="81"/>
            <rFont val="Tahoma"/>
            <family val="2"/>
          </rPr>
          <t xml:space="preserve">
Sont également soumis à la taxe sur les véhicules des sociétés, les véhicules pris en location par ces
mêmes  sociétés  durant  une  période  cumulée,  égale  ou  supérieure  à  trois  (3)  mois  au  cours  d’un
exercice fiscal. Dans ce cas, le montant de la taxe est fixé par référence au prix d’acquisition du véhicule,
comme suit :
VALEUR DU VÉHICULE A L’ACQUISITION
</t>
        </r>
        <r>
          <rPr>
            <b/>
            <sz val="9"/>
            <color indexed="81"/>
            <rFont val="Tahoma"/>
            <family val="2"/>
          </rPr>
          <t xml:space="preserve">Entre 3.500.000 DA et 6.000.000 DA = 250.000 DA.
Plus de 6.000.000 DA = 500.000 DA.
</t>
        </r>
        <r>
          <rPr>
            <sz val="9"/>
            <color indexed="81"/>
            <rFont val="Tahoma"/>
            <family val="2"/>
          </rPr>
          <t xml:space="preserve">
La taxe n'est, toutefois, pas applicable aux véhicules destinés exclusivement, soit à la vente, soit à la
location, soit à l'exécution d'un service de transport à la disposition du public, lorsque ces opérations
correspondent à l'activité normale de la société propriétaire.
La taxe n'est pas déductible pour l'établissement de l'impôt, et elle doit être déclarée, en même temps que
la déclaration annuelle de revenu ou de bénéfice.
</t>
        </r>
        <r>
          <rPr>
            <b/>
            <sz val="9"/>
            <color indexed="81"/>
            <rFont val="Tahoma"/>
            <family val="2"/>
          </rPr>
          <t>La taxe est acquittée à l’occasion du :
— règlement du solde de liquidation de l’impôt sur le bénéfice des sociétés ;
— règlement du solde de liquidation de l’impôt sur le revenu global ;
— règlement annuel ou du dernier trimestre au titre de l’impôt forfaitaire unique.</t>
        </r>
        <r>
          <rPr>
            <sz val="9"/>
            <color indexed="81"/>
            <rFont val="Tahoma"/>
            <family val="2"/>
          </rPr>
          <t xml:space="preserve">
Le défaut de déclaration et de paiement de la taxe dans un délai de trente (30) jours à partir de la mise en
demeure, par pli recommandé avec avis de réception, entraîne l’application d’une amende d’un montant de
deux fois la taxe due ».</t>
        </r>
      </text>
    </comment>
    <comment ref="C20" authorId="0" shapeId="0">
      <text>
        <r>
          <rPr>
            <b/>
            <sz val="9"/>
            <color indexed="81"/>
            <rFont val="Tahoma"/>
            <family val="2"/>
          </rPr>
          <t xml:space="preserve">Articles 55 et 56 </t>
        </r>
        <r>
          <rPr>
            <sz val="9"/>
            <color indexed="81"/>
            <rFont val="Tahoma"/>
            <family val="2"/>
          </rPr>
          <t xml:space="preserve">de la loi n° 97-02 du 31 décembre 1997 portant loi de finances pour 1998
- Décret exécutif N° 98-149 du 13 mai 1998 fixant les conditions et modalités d'application des articles
55 et 56 de la loi n° 97-02 du 31 décembre 1997 portant loi de finances pour 1998, relatifs
respectivement à la taxe de formation professionnelle continue et à la taxe d'apprentissage. 
</t>
        </r>
        <r>
          <rPr>
            <b/>
            <sz val="9"/>
            <color indexed="81"/>
            <rFont val="Tahoma"/>
            <family val="2"/>
          </rPr>
          <t xml:space="preserve">La taxe de formation professionnelle continue n'est pas déductible de
l'assiette de l'impôt sur le revenu global ou de l'impôt sur les bénéfices des sociétés.
</t>
        </r>
      </text>
    </comment>
    <comment ref="C21" authorId="0" shapeId="0">
      <text>
        <r>
          <rPr>
            <sz val="9"/>
            <color indexed="81"/>
            <rFont val="Tahoma"/>
            <family val="2"/>
          </rPr>
          <t xml:space="preserve">Ne sont pas admis en déduction des bénéfices soumis à l‘impôt,  les loyers et les dépenses d‘entretien et de réparation des véhicules de tourisme ne constituant pas l‘outil principal de l‘activité. </t>
        </r>
      </text>
    </comment>
    <comment ref="C22" authorId="0" shapeId="0">
      <text>
        <r>
          <rPr>
            <sz val="9"/>
            <color indexed="81"/>
            <rFont val="Tahoma"/>
            <family val="2"/>
          </rPr>
          <t xml:space="preserve">Ne sont pas admis en déduction des bénéfices soumis à l‘impôt,  les loyers et les dépenses d‘entretien et de réparation des véhicules de tourisme ne constituant pas l‘outil principal de l‘activité. </t>
        </r>
      </text>
    </comment>
    <comment ref="C23" authorId="0" shapeId="0">
      <text>
        <r>
          <rPr>
            <sz val="9"/>
            <color indexed="81"/>
            <rFont val="Tahoma"/>
            <family val="2"/>
          </rPr>
          <t>Les charges, remplissant les conditions de déductibilité, dont le paiement est effectué en espèce lorsque le montant de la facture excède trois cent mille dinars (300.000 DA) en TTC.</t>
        </r>
      </text>
    </comment>
    <comment ref="C24" authorId="0" shapeId="0">
      <text>
        <r>
          <rPr>
            <sz val="9"/>
            <color indexed="81"/>
            <rFont val="Tahoma"/>
            <family val="2"/>
          </rPr>
          <t xml:space="preserve">les frais de réception, y compris les frais de restaurant, d‘hôtel et de spectacle, à l‘exception de ceux dont
les montants engagés sont dûment justifiés et liés directement à l‘exploitation de l‘entreprise.
</t>
        </r>
      </text>
    </comment>
    <comment ref="C25" authorId="0" shapeId="0">
      <text>
        <r>
          <rPr>
            <sz val="9"/>
            <color indexed="81"/>
            <rFont val="Tahoma"/>
            <family val="2"/>
          </rPr>
          <t xml:space="preserve">La valeur des biens d‘équipement, pièces de rechange et matières importées sans paiement, en dispense des formalités de contrôle de commerce extérieur et des changes d‘une part, et d‘autre part, la valeur des produits importés sans paiement, dans les conditions précitées, destinés à des activités autorisées par le Conseil de la Monnaie et du Crédit et exercées par des grossistes ou des concessionnaires, peuvent être enregistrées en comptabilité pour la détermination du bénéfice soumis à l‘impôt.
</t>
        </r>
      </text>
    </comment>
    <comment ref="C26" authorId="0" shapeId="0">
      <text>
        <r>
          <rPr>
            <sz val="9"/>
            <color indexed="81"/>
            <rFont val="Tahoma"/>
            <family val="2"/>
          </rPr>
          <t>les subventions et les dons à l‘exception de ceux consentis en espèces ou en nature au profit des établissements et associations à vocation humanitaire, lorsqu’ils ne dépassent pas un montant annuel de deux millions de dinars (2.000.000 DA)</t>
        </r>
      </text>
    </comment>
    <comment ref="C27" authorId="0" shapeId="0">
      <text>
        <r>
          <rPr>
            <sz val="9"/>
            <color indexed="81"/>
            <rFont val="Tahoma"/>
            <family val="2"/>
          </rPr>
          <t>les sommes  consacrées au sponsoring, patronage et parrainage des activités  sportives et de la promotion des initiatives des jeunes sont admises en déduction pour la détermination du bénéfice fiscal, sous réserve d‘être dûment justifiées à hauteur de 10% du chiffre d‘affaires  de l‘exercice des personnes morales et/ou physiques et dans la limite d‘un plafond de  trente millions de dinars (30.000.000 DA).</t>
        </r>
      </text>
    </comment>
    <comment ref="C28" authorId="0" shapeId="0">
      <text>
        <r>
          <rPr>
            <sz val="9"/>
            <color indexed="81"/>
            <rFont val="Tahoma"/>
            <family val="2"/>
          </rPr>
          <t xml:space="preserve">Sont déductibles du revenu ou du bénéfice imposable, jusqu‘à concurrence de dix pour cent (10%)
du montant de ce revenu ou bénéfice, dans la limite d‘un plafond de cent millions de dinars (100.000.000
DA), les dépenses engagées dans le cadre de la recherche développement au sein de l‘entreprise, à condition
que le montant admis en déduction soit réinvesti dans le cadre de cette recherche.
Les montants réinvestis doivent être déclarés à l‘administration fiscale et également à l‘institution nationale
chargée du contrôle de la recherche scientifique.
Les activités de recherche développement en entreprise sont définies par un arrêté conjoint du ministre chargé des finances et du ministre chargé de la recherche scientifique. 
</t>
        </r>
      </text>
    </comment>
    <comment ref="C29" authorId="0" shapeId="0">
      <text>
        <r>
          <rPr>
            <sz val="9"/>
            <color indexed="81"/>
            <rFont val="Tahoma"/>
            <family val="2"/>
          </rPr>
          <t>Les provisions constituées en vue de faire face à des charges et des pertes de valeurs sur compte de stocks et de tiers nettement précisées et que des événements en cours rendent probables, à condition qu‘elles aient été effectivement constatées dans les écritures de l‘exercice et figurent au relevé des provisions prévu à l‘article
152.</t>
        </r>
      </text>
    </comment>
    <comment ref="C30" authorId="0" shapeId="0">
      <text>
        <r>
          <rPr>
            <sz val="9"/>
            <color indexed="81"/>
            <rFont val="Tahoma"/>
            <family val="2"/>
          </rPr>
          <t>Les provisions constituées en vue de faire face à des charges et des pertes de valeurs sur compte de stocks et de tiers nettement précisées et que des événements en cours rendent probables, à condition qu‘elles aient été effectivement constatées dans les écritures de l‘exercice et figurent au relevé des provisions prévu à l‘article
152.</t>
        </r>
      </text>
    </comment>
    <comment ref="C31" authorId="0" shapeId="0">
      <text>
        <r>
          <rPr>
            <b/>
            <sz val="9"/>
            <color indexed="81"/>
            <rFont val="Tahoma"/>
            <family val="2"/>
          </rPr>
          <t>Art. 27.</t>
        </r>
        <r>
          <rPr>
            <sz val="9"/>
            <color indexed="81"/>
            <rFont val="Tahoma"/>
            <family val="2"/>
          </rPr>
          <t xml:space="preserve"> – Les dispositions antérieures à la loi de finances pour 2010 relatives aux règles d‘amortissement dans le cadre des contrats de crédit-bail continuent à s‘appliquer, à titre transitoire, jusqu‘au 31 décembre 2012.
Ainsi, et à titre exceptionnel, le crédit bailleur, dans le cadre des opérations de crédit-bail, continue à être fiscalement réputé disposer de la propriété juridique du bien loué, et, à ce titre, il est le titulaire de pratiquer l‘amortissement de ce bien.
Le crédit-preneur, qui est le propriétaire économique du bien au sens des nouvelles normes comptables, continue à disposer du droit de déductibilité du bénéfice imposable des loyers qu‘il verse au crédit bailleur pratiquant l‘amortissement, jusqu‘à l‘échéance susvisée.</t>
        </r>
      </text>
    </comment>
    <comment ref="C32" authorId="0" shapeId="0">
      <text>
        <r>
          <rPr>
            <b/>
            <sz val="9"/>
            <color indexed="81"/>
            <rFont val="Tahoma"/>
            <family val="2"/>
          </rPr>
          <t>Art. 27.</t>
        </r>
        <r>
          <rPr>
            <sz val="9"/>
            <color indexed="81"/>
            <rFont val="Tahoma"/>
            <family val="2"/>
          </rPr>
          <t xml:space="preserve"> – Les dispositions antérieures à la loi de finances pour 2010 relatives aux règles d‘amortissement dans le cadre des contrats de crédit-bail continuent à s‘appliquer, à titre transitoire, jusqu‘au 31 décembre 2012.
Ainsi, et à titre exceptionnel, le crédit bailleur, dans le cadre des opérations de crédit-bail, continue à être fiscalement réputé disposer de la propriété juridique du bien loué, et, à ce titre, il est le titulaire de pratiquer l‘amortissement de ce bien.
Le crédit-preneur, qui est le propriétaire économique du bien au sens des nouvelles normes comptables, continue à disposer du droit de déductibilité du bénéfice imposable des loyers qu‘il verse au crédit bailleur pratiquant l‘amortissement, jusqu‘à l‘échéance susvisée.</t>
        </r>
      </text>
    </comment>
    <comment ref="C33" authorId="0" shapeId="0">
      <text>
        <r>
          <rPr>
            <sz val="9"/>
            <color indexed="81"/>
            <rFont val="Tahoma"/>
            <family val="2"/>
          </rPr>
          <t xml:space="preserve">Les frais préliminaires inscrits en comptabilité, antérieurement à l‘entrée en vigueur du système comptable financier, sont déductibles du résultat fiscal suivant le plan de résorption initial.
</t>
        </r>
      </text>
    </comment>
    <comment ref="C34" authorId="0" shapeId="0">
      <text>
        <r>
          <rPr>
            <b/>
            <sz val="9"/>
            <color indexed="81"/>
            <rFont val="Tahoma"/>
            <family val="2"/>
          </rPr>
          <t xml:space="preserve">(*) </t>
        </r>
        <r>
          <rPr>
            <sz val="9"/>
            <color indexed="81"/>
            <rFont val="Tahoma"/>
            <family val="2"/>
          </rPr>
          <t>Les éléments, n’ayant pas été cités dans les rubriques ci-dessus, devant être compris dans le résultat au sens du droit fiscal, seront repris dans cette ligne. Un état annexe, reprenant le détail de ces éléments, doit être joint à la liasse fiscale.</t>
        </r>
      </text>
    </comment>
    <comment ref="C35" authorId="0" shapeId="0">
      <text>
        <r>
          <rPr>
            <sz val="9"/>
            <color indexed="81"/>
            <rFont val="Tahoma"/>
            <family val="2"/>
          </rPr>
          <t xml:space="preserve">Les frais préliminaires inscrits en comptabilité, antérieurement à l‘entrée en vigueur du Les dépenses liées à la promotion médicale des produits pharmaceutiques et parapharmaceutiques, ne sont
déductibles au plan fiscal, qu‘à concurrence de 1 % du chiffre d‘affaires annuel.
</t>
        </r>
      </text>
    </comment>
    <comment ref="C46" authorId="0" shapeId="0">
      <text>
        <r>
          <rPr>
            <sz val="9"/>
            <color indexed="81"/>
            <rFont val="Tahoma"/>
            <family val="2"/>
          </rPr>
          <t>Le montant des plus-values provenant de la cession partielle ou totale des éléments de l‘actif immobilisé dans le  cadre d‘une activité industrielle, commerciale, artisanale ou agricole ou dans l‘exercice d‘une activité professionnelle, à  rattacher au bénéfice imposable, est déterminé en fonction de la nature des plus-values telles que définies à l‘article précédent :
- s‘il s‘agit de plus-values à court terme, leur montant est compté dans le bénéfice imposable, pour 70 %;
- s‘il s‘agit de plus-values à long terme, leur montant est compté, pour 35 %.</t>
        </r>
        <r>
          <rPr>
            <b/>
            <sz val="9"/>
            <color indexed="81"/>
            <rFont val="Tahoma"/>
            <family val="2"/>
          </rPr>
          <t xml:space="preserve">
</t>
        </r>
      </text>
    </comment>
    <comment ref="C47" authorId="0" shapeId="0">
      <text>
        <r>
          <rPr>
            <b/>
            <sz val="9"/>
            <color indexed="81"/>
            <rFont val="Tahoma"/>
            <family val="2"/>
          </rPr>
          <t xml:space="preserve">Art. 46. </t>
        </r>
        <r>
          <rPr>
            <sz val="9"/>
            <color indexed="81"/>
            <rFont val="Tahoma"/>
            <family val="2"/>
          </rPr>
          <t>– Les   dispositions de l‘article 63 de la loi n° 02-11 du 24 décembre 2002, portant loi de finances pour 2003, sont modifiées, complétées et rédigées comme suit :
« Art. 63. – Sont exonérés de l‘impôt sur le revenu global (IRG) ou de l‘impôt sur le bénéfice des sociétés (IBS), pour une période de cinq (5) ans à compter du 1er janvier 2009, les produits et les plus- values de cession des actions et titres assimilés cotés en bourse ainsi que ceux des actions ou parts d‘organismes de placement collectifs en valeurs mobilières.
Sont exonérés de l‘impôt sur le revenu global (IRG) ou de l‘impôt sur le bénéfice des sociétés (IBS), les produits et les plus-values de cession des obligations, titres assimilés et obligations assimilées du Trésor cotés en bourse ou négociés sur un marché organisé, d‘une échéance minimale de cinq (5) ans émis au cours d‘une période de cinq (5) ans à compter du 1er janvier 2009. Cette exonération porte sur toute la durée de validité du titre émis au cours de cette période.
Sont exemptées des droits d‘enregistrement, pour une période de cinq (5) ans, à compter du 1er janvier
2009, les opérations portant sur des valeurs mobilières cotées en bourse ou négociées sur un marché organisé ».</t>
        </r>
        <r>
          <rPr>
            <b/>
            <sz val="9"/>
            <color indexed="81"/>
            <rFont val="Tahoma"/>
            <family val="2"/>
          </rPr>
          <t xml:space="preserve">
</t>
        </r>
      </text>
    </comment>
    <comment ref="C48" authorId="0" shapeId="0">
      <text>
        <r>
          <rPr>
            <sz val="9"/>
            <color indexed="81"/>
            <rFont val="Tahoma"/>
            <family val="2"/>
          </rPr>
          <t>Les revenus provenant de la distribution des bénéfices ayant été soumis à l‘impôt sur les bénéfices des sociétés, sont soumis à une imposition libératoire dont le taux est fixé par l‘article 150 du présent code.
Toutefois, les revenus provenant de la distribution des bénéfices expressément exonérés ne sont pas compris
dans l‘assiette de l‘impôt sur les bénéfices des sociétés.
Le bénéfice de cette disposition n‘est accordé que dans le cas des revenus régulièrement déclarés.</t>
        </r>
      </text>
    </comment>
    <comment ref="C49" authorId="0" shapeId="0">
      <text>
        <r>
          <rPr>
            <b/>
            <sz val="9"/>
            <color indexed="81"/>
            <rFont val="Tahoma"/>
            <family val="2"/>
          </rPr>
          <t>Art. 27.</t>
        </r>
        <r>
          <rPr>
            <sz val="9"/>
            <color indexed="81"/>
            <rFont val="Tahoma"/>
            <family val="2"/>
          </rPr>
          <t xml:space="preserve"> – Les dispositions antérieures à la loi de finances pour 2010 relatives aux règles d‘amortissement dans le cadre des contrats de crédit-bail continuent à s‘appliquer, à titre transitoire, jusqu‘au 31 décembre 2012.
Ainsi, et à titre exceptionnel, le crédit bailleur, dans le cadre des opérations de crédit-bail, continue à être fiscalement réputé disposer de la propriété juridique du bien loué, et, à ce titre, il est le titulaire de pratiquer l‘amortissement de ce bien.
Le crédit-preneur, qui est le propriétaire économique du bien au sens des nouvelles normes comptables, continue à disposer du droit de déductibilité du bénéfice imposable des loyers qu‘il verse au crédit bailleur pratiquant l‘amortissement, jusqu‘à l‘échéance susvisée.</t>
        </r>
      </text>
    </comment>
    <comment ref="C50" authorId="0" shapeId="0">
      <text>
        <r>
          <rPr>
            <b/>
            <sz val="9"/>
            <color indexed="81"/>
            <rFont val="Tahoma"/>
            <family val="2"/>
          </rPr>
          <t>Art. 27.</t>
        </r>
        <r>
          <rPr>
            <sz val="9"/>
            <color indexed="81"/>
            <rFont val="Tahoma"/>
            <family val="2"/>
          </rPr>
          <t xml:space="preserve"> – Les dispositions antérieures à la loi de finances pour 2010 relatives aux règles d‘amortissement dans le cadre des contrats de crédit-bail continuent à s‘appliquer, à titre transitoire, jusqu‘au 31 décembre 2012.
Ainsi, et à titre exceptionnel, le crédit bailleur, dans le cadre des opérations de crédit-bail, continue à être fiscalement réputé disposer de la propriété juridique du bien loué, et, à ce titre, il est le titulaire de pratiquer l‘amortissement de ce bien.
Le crédit-preneur, qui est le propriétaire économique du bien au sens des nouvelles normes comptables, continue à disposer du droit de déductibilité du bénéfice imposable des loyers qu‘il verse au crédit bailleur pratiquant l‘amortissement, jusqu‘à l‘échéance susvisée.</t>
        </r>
      </text>
    </comment>
    <comment ref="C51" authorId="0" shapeId="0">
      <text>
        <r>
          <rPr>
            <b/>
            <sz val="9"/>
            <color indexed="81"/>
            <rFont val="Tahoma"/>
            <family val="2"/>
          </rPr>
          <t xml:space="preserve">Art.174  </t>
        </r>
        <r>
          <rPr>
            <sz val="9"/>
            <color indexed="81"/>
            <rFont val="Tahoma"/>
            <family val="2"/>
          </rPr>
          <t xml:space="preserve">
1)  Est  applicable  de  plein  droit,  pour  toutes  les  immobilisations,  le système  d‘amortissement
linéaire.
2- a) Toutefois, l‘amortissement des équipements concourant directement à la production  au niveau des entreprises autres que les immeubles d‘habitation, les chantiers et les locaux servant à l‘exercice de la profession, peut être calculé suivant le système d‘amortissement dégressif.
L‘amortissement dégressif est également applicable aux entreprises du secteur touristique pour les bâtiments
et locaux servant à l‘exercice de l‘activité de tourisme.
b) L‘amortissement dégressif s‘applique annuellement sur la valeur résiduelle du bien à amortir.
c) Les coefficients utilisés pour le calcul de l‘amortissement dégressif sont fixés respectivement à 1,5,  2 et 2,5 selon que la durée normale d‘utilisation des équipements est de trois (3) ou quatre (4) ans, de cinq (5) ou six (6) ans, ou supérieure à six (6) ans.
d) Pour bénéficier de l‘amortissement dégressif, les entreprises susvisées soumises au régime d‘imposition d‘après le bénéfice réel doivent obligatoirement opter pour ce type d‘amortissement. L‘option qui est irrévocable pour les mêmes immobilisations doit être formulée par écrit lors de la production de la déclaration des résultats de l‘exercice clos.
La  liste  des  équipements  susceptibles  d‘être  soumis  à  l‘amortissement  dégressif,  est  établie  par  voie
réglementaire.
e) Pour les biens figurant sur la liste prévue à l‘article précédent, l‘amortissement dégressif est calculé sur la
base du prix d‘achat ou de revient.
3) Par ailleurs, les entreprises peuvent procéder à l‘amortissement de leurs investissements suivant le système d‘amortissement progressif.
L‘amortissement progressif est obtenu en multipliant la base amortissable par une fraction admettant comme numérateur le nombre d‘années correspondant à la durée d‘utilisation déjà courue, et comme dénominateur n (n + 1) ; ―  n‖, étant le nombre d‘années d‘amortissement.
Les entreprises doivent, pour bénéficier de ce système d‘amortissement, joindre une lettre d‘option à leur
déclaration annuelle.
L‘option pour l‘amortissement progressif exclut, en ce qui concerne les investissements qui y sont soumis, la pratique d‘un autre type d‘amortissement.
</t>
        </r>
      </text>
    </comment>
    <comment ref="C52" authorId="0" shapeId="0">
      <text>
        <r>
          <rPr>
            <b/>
            <sz val="9"/>
            <color indexed="81"/>
            <rFont val="Tahoma"/>
            <family val="2"/>
          </rPr>
          <t xml:space="preserve">(*) </t>
        </r>
        <r>
          <rPr>
            <sz val="9"/>
            <color indexed="81"/>
            <rFont val="Tahoma"/>
            <family val="2"/>
          </rPr>
          <t>Les éléments, n’ayant pas été cités dans les rubriques ci-dessus, devant être compris dans le résultat au sens du droit fiscal, seront repris dans cette ligne. Un état annexe, reprenant le détail de ces éléments, doit être joint à la liasse fiscale.</t>
        </r>
      </text>
    </comment>
    <comment ref="C53" authorId="0" shapeId="0">
      <text>
        <r>
          <rPr>
            <sz val="9"/>
            <color indexed="81"/>
            <rFont val="Tahoma"/>
            <family val="2"/>
          </rPr>
          <t>En cas de déficit subi pendant un exercice, ce déficit est considéré comme charge de l‘exercice suivant et déduit du bénéfice réalisé pendant ledit exercice. Si ce bénéfice n‘est pas suffisant pour que la déduction puisse être intégralement opérée, l‘excédent du déficit est reporté successivement sur les exercices suivants jusqu‘au quatrième exercice qui suit l‘exercice déficitaire.</t>
        </r>
      </text>
    </comment>
    <comment ref="C54" authorId="0" shapeId="0">
      <text>
        <r>
          <rPr>
            <sz val="9"/>
            <color indexed="81"/>
            <rFont val="Tahoma"/>
            <family val="2"/>
          </rPr>
          <t>En cas de déficit subi pendant un exercice, ce déficit est considéré comme charge de l‘exercice suivant et déduit du bénéfice réalisé pendant ledit exercice. Si ce bénéfice n‘est pas suffisant pour que la déduction puisse être intégralement opérée, l‘excédent du déficit est reporté successivement sur les exercices suivants jusqu‘au quatrième exercice qui suit l‘exercice déficitaire.</t>
        </r>
      </text>
    </comment>
    <comment ref="C55" authorId="0" shapeId="0">
      <text>
        <r>
          <rPr>
            <sz val="9"/>
            <color indexed="81"/>
            <rFont val="Tahoma"/>
            <family val="2"/>
          </rPr>
          <t>En cas de déficit subi pendant un exercice, ce déficit est considéré comme charge de l‘exercice suivant et déduit du bénéfice réalisé pendant ledit exercice. Si ce bénéfice n‘est pas suffisant pour que la déduction puisse être intégralement opérée, l‘excédent du déficit est reporté successivement sur les exercices suivants jusqu‘au quatrième exercice qui suit l‘exercice déficitaire.</t>
        </r>
      </text>
    </comment>
    <comment ref="C56" authorId="0" shapeId="0">
      <text>
        <r>
          <rPr>
            <sz val="9"/>
            <color indexed="81"/>
            <rFont val="Tahoma"/>
            <family val="2"/>
          </rPr>
          <t>En cas de déficit subi pendant un exercice, ce déficit est considéré comme charge de l‘exercice suivant et déduit du bénéfice réalisé pendant ledit exercice. Si ce bénéfice n‘est pas suffisant pour que la déduction puisse être intégralement opérée, l‘excédent du déficit est reporté successivement sur les exercices suivants jusqu‘au quatrième exercice qui suit l‘exercice déficitaire.</t>
        </r>
      </text>
    </comment>
  </commentList>
</comments>
</file>

<file path=xl/comments4.xml><?xml version="1.0" encoding="utf-8"?>
<comments xmlns="http://schemas.openxmlformats.org/spreadsheetml/2006/main">
  <authors>
    <author>fiscale</author>
  </authors>
  <commentList>
    <comment ref="C16" authorId="0" shapeId="0">
      <text>
        <r>
          <rPr>
            <b/>
            <sz val="9"/>
            <color indexed="81"/>
            <rFont val="Tahoma"/>
            <family val="2"/>
          </rPr>
          <t xml:space="preserve">C15: A SAISIR DU TCR </t>
        </r>
        <r>
          <rPr>
            <sz val="9"/>
            <color indexed="81"/>
            <rFont val="Tahoma"/>
            <family val="2"/>
          </rPr>
          <t xml:space="preserve">
</t>
        </r>
      </text>
    </comment>
    <comment ref="C31" authorId="0" shapeId="0">
      <text>
        <r>
          <rPr>
            <b/>
            <sz val="9"/>
            <color indexed="81"/>
            <rFont val="Tahoma"/>
            <family val="2"/>
          </rPr>
          <t xml:space="preserve">C30: Art. 150 −1) Le taux de l‘impôt sur les bénéfices des sociétés est fixé à:
- 19%, pour les activités de production de biens;
- 23%, pour les activités de bâtiment, de travaux publics et d‘hydraulique ainsi que les activités touristiques et thermales à l‘exclusion des agences de voyages;
- 26%, pour les autres activités.
</t>
        </r>
      </text>
    </comment>
  </commentList>
</comments>
</file>

<file path=xl/comments5.xml><?xml version="1.0" encoding="utf-8"?>
<comments xmlns="http://schemas.openxmlformats.org/spreadsheetml/2006/main">
  <authors>
    <author>fiscale</author>
  </authors>
  <commentList>
    <comment ref="E13" authorId="0" shapeId="0">
      <text>
        <r>
          <rPr>
            <b/>
            <sz val="9"/>
            <color indexed="81"/>
            <rFont val="Tahoma"/>
            <family val="2"/>
          </rPr>
          <t>E15: A SAISIR DU TCR</t>
        </r>
        <r>
          <rPr>
            <sz val="9"/>
            <color indexed="81"/>
            <rFont val="Tahoma"/>
            <family val="2"/>
          </rPr>
          <t xml:space="preserve">
</t>
        </r>
      </text>
    </comment>
    <comment ref="E14" authorId="0" shapeId="0">
      <text>
        <r>
          <rPr>
            <b/>
            <sz val="9"/>
            <color indexed="81"/>
            <rFont val="Tahoma"/>
            <family val="2"/>
          </rPr>
          <t>E16: A SAISIR DU TCR</t>
        </r>
        <r>
          <rPr>
            <sz val="9"/>
            <color indexed="81"/>
            <rFont val="Tahoma"/>
            <family val="2"/>
          </rPr>
          <t xml:space="preserve">
</t>
        </r>
      </text>
    </comment>
    <comment ref="E27" authorId="0" shapeId="0">
      <text>
        <r>
          <rPr>
            <b/>
            <sz val="9"/>
            <color indexed="81"/>
            <rFont val="Tahoma"/>
            <family val="2"/>
          </rPr>
          <t>E29: A SAISIR DU TCR</t>
        </r>
        <r>
          <rPr>
            <sz val="9"/>
            <color indexed="81"/>
            <rFont val="Tahoma"/>
            <family val="2"/>
          </rPr>
          <t xml:space="preserve">
</t>
        </r>
      </text>
    </comment>
    <comment ref="E28" authorId="0" shapeId="0">
      <text>
        <r>
          <rPr>
            <b/>
            <sz val="9"/>
            <color indexed="81"/>
            <rFont val="Tahoma"/>
            <family val="2"/>
          </rPr>
          <t>E30: A SAISIR DU TCR</t>
        </r>
        <r>
          <rPr>
            <sz val="9"/>
            <color indexed="81"/>
            <rFont val="Tahoma"/>
            <family val="2"/>
          </rPr>
          <t xml:space="preserve">
</t>
        </r>
      </text>
    </comment>
  </commentList>
</comments>
</file>

<file path=xl/sharedStrings.xml><?xml version="1.0" encoding="utf-8"?>
<sst xmlns="http://schemas.openxmlformats.org/spreadsheetml/2006/main" count="378" uniqueCount="230">
  <si>
    <t>DATE</t>
  </si>
  <si>
    <t>LIBELLE</t>
  </si>
  <si>
    <t>Réintégrations définitives</t>
  </si>
  <si>
    <t>Déductions définitives</t>
  </si>
  <si>
    <t>Autres réintégrations temporaires</t>
  </si>
  <si>
    <t>IMPOT DIFFEREES        (ACTIF)</t>
  </si>
  <si>
    <t>REPRISE IMPOT DIFFEREES</t>
  </si>
  <si>
    <t xml:space="preserve">Total crédit compte 692 (1) </t>
  </si>
  <si>
    <t xml:space="preserve">Total débit compte 692 (2) </t>
  </si>
  <si>
    <t>ASSIETE</t>
  </si>
  <si>
    <t>Ecart</t>
  </si>
  <si>
    <t>Réf</t>
  </si>
  <si>
    <t>(A)</t>
  </si>
  <si>
    <t>(B)</t>
  </si>
  <si>
    <t>©</t>
  </si>
  <si>
    <t>Le total de la colonne impôts différé Actif doit étre conforme au mouvement crédit du compte 692</t>
  </si>
  <si>
    <t>Aucun écart ne doit étre constaté entre le solde total sur l'état et le total du solde sur la balance comptable</t>
  </si>
  <si>
    <t>Adresse:</t>
  </si>
  <si>
    <t>Exercice:</t>
  </si>
  <si>
    <t xml:space="preserve">Total crédit compte 693 (2) </t>
  </si>
  <si>
    <t xml:space="preserve">Total débit compte 693 (1) </t>
  </si>
  <si>
    <t>IMPOT DIFFEREES        (PASSIF)</t>
  </si>
  <si>
    <t>Le total de la colonne impôts différé passif doit étre conforme au mouvement débit du compte 693</t>
  </si>
  <si>
    <t>Le total de la colonne reprise impôts différé PASSIF doit étre conforme au mouvement débit du compte 693</t>
  </si>
  <si>
    <t>Détail des réintégrations et déductions définitives</t>
  </si>
  <si>
    <t xml:space="preserve">Total </t>
  </si>
  <si>
    <t>Total</t>
  </si>
  <si>
    <t>Formule</t>
  </si>
  <si>
    <t>+</t>
  </si>
  <si>
    <t>-</t>
  </si>
  <si>
    <t>=</t>
  </si>
  <si>
    <t>Total Réintégrations définitives</t>
  </si>
  <si>
    <t>Total Déductions définitives</t>
  </si>
  <si>
    <t>Total Autres réintégrations temporaires IDA 692</t>
  </si>
  <si>
    <t>Total Autres déductions temporaires IDA 692</t>
  </si>
  <si>
    <t>Total Autres déductions temporaires IDP 693</t>
  </si>
  <si>
    <t>Total Autres réintégrations temporaires IDP 693</t>
  </si>
  <si>
    <t>Résultat comptable avant impôts (à saisir du TCR)</t>
  </si>
  <si>
    <t>Résultat fiscal de l'exercice</t>
  </si>
  <si>
    <t>Taux IBS (%)</t>
  </si>
  <si>
    <t>IBS de l'exercice</t>
  </si>
  <si>
    <t>*</t>
  </si>
  <si>
    <t/>
  </si>
  <si>
    <t>Rubrique</t>
  </si>
  <si>
    <t>Montants</t>
  </si>
  <si>
    <t xml:space="preserve">                 (Compte de résultat)</t>
  </si>
  <si>
    <t xml:space="preserve">II.   Réintégrations </t>
  </si>
  <si>
    <t xml:space="preserve"> Charges des immeubles non affectés directement à l’exploitation</t>
  </si>
  <si>
    <t xml:space="preserve"> Quote–part des cadeaux publicitaires non déductibles</t>
  </si>
  <si>
    <t xml:space="preserve"> Quote-part du sponsoring et parrainage non déductibles</t>
  </si>
  <si>
    <t xml:space="preserve"> Frais de réception non déductibles</t>
  </si>
  <si>
    <t xml:space="preserve"> Cotisations et dons non déductibles</t>
  </si>
  <si>
    <t xml:space="preserve"> Impôts et taxes non déductibles</t>
  </si>
  <si>
    <t xml:space="preserve"> Provisions non déductibles</t>
  </si>
  <si>
    <t xml:space="preserve"> Amortissements non déductibles</t>
  </si>
  <si>
    <t xml:space="preserve"> Quote-part des frais de recherche développement non déductibles</t>
  </si>
  <si>
    <t xml:space="preserve"> Amortissements non déductibles liés aux opérations de crédit bail (Preneur) (cf.art 27 de LFC 2010)</t>
  </si>
  <si>
    <t xml:space="preserve"> Loyers hors produits financiers (bailleur) (cf.art 27 de LFC 2010)</t>
  </si>
  <si>
    <t xml:space="preserve">Impôts sur les bénéfices des sociétés </t>
  </si>
  <si>
    <t xml:space="preserve">Impôt exigible sur le résultat </t>
  </si>
  <si>
    <t>Impôt différé (variation)</t>
  </si>
  <si>
    <t>Pertes de valeurs non déductibles</t>
  </si>
  <si>
    <t xml:space="preserve">Amendes et pénalités </t>
  </si>
  <si>
    <t xml:space="preserve">Total des réintégrations </t>
  </si>
  <si>
    <t xml:space="preserve">III.      Déductions </t>
  </si>
  <si>
    <t xml:space="preserve"> Plus values sur cession d’éléments d’actif immobilisés (cf.art 173 du CIDTA)</t>
  </si>
  <si>
    <t xml:space="preserve"> Les produits et les plus values de cession des actions et titre assimilés ainsi que ceux des actions </t>
  </si>
  <si>
    <t xml:space="preserve"> ou part d'OPCVM cotées en bourse.</t>
  </si>
  <si>
    <t xml:space="preserve"> Les revenus provenant de la distribution des bénéfices ayant été soumis à l'impôt sur les bénéfices</t>
  </si>
  <si>
    <t xml:space="preserve"> des sociétés ou expressément exonérés (cf.art 147 bis du CIDTA)</t>
  </si>
  <si>
    <t xml:space="preserve"> Amortissements liés aux opérations de crédit bail (Bailleur) (cf.art 27 de LFC 2010)</t>
  </si>
  <si>
    <t xml:space="preserve"> Loyers hors charges financières (Preneur) (cf.art 27 de LFC 2010)</t>
  </si>
  <si>
    <t xml:space="preserve"> Complément d’amortissements</t>
  </si>
  <si>
    <t xml:space="preserve"> Autres déductions (*)</t>
  </si>
  <si>
    <t xml:space="preserve">Total des déductions </t>
  </si>
  <si>
    <t xml:space="preserve">Total des déficits à déduire </t>
  </si>
  <si>
    <t>Résultat fiscal      (I+II-III-IV)</t>
  </si>
  <si>
    <r>
      <t xml:space="preserve">Autres réintégrations </t>
    </r>
    <r>
      <rPr>
        <b/>
        <sz val="10"/>
        <rFont val="Arial"/>
        <family val="2"/>
      </rPr>
      <t>(*)</t>
    </r>
  </si>
  <si>
    <r>
      <t xml:space="preserve">IV.      Déficits antérieurs à déduire </t>
    </r>
    <r>
      <rPr>
        <sz val="10"/>
        <rFont val="Arial"/>
        <family val="2"/>
      </rPr>
      <t>(cf.art 147 du CIDTA)</t>
    </r>
  </si>
  <si>
    <t>(*) Les éléments, n’ayant pas été cités dans les rubriques ci-dessus, devant être compris dans le résultat au sens du droit fiscal, seront repris dans cette ligne. Un état annexe, reprenant le détail de ces éléments, doit être joint à la liasse fiscale.</t>
  </si>
  <si>
    <t>Détail de l'impôts différé Passif "693"</t>
  </si>
  <si>
    <t>Détail de l'impôts différé Actif "692"</t>
  </si>
  <si>
    <t>Aucun écart ne doit étre constaté entre le solde total (1) - (2) sur l'état et le total du solde sur la balance comptable</t>
  </si>
  <si>
    <t>TOTAL (1) - (2) "Variation IDP 693"</t>
  </si>
  <si>
    <t>TOTAL (1) - (2) "Variation IDA 692"</t>
  </si>
  <si>
    <t>COMPTE COMPTABLE</t>
  </si>
  <si>
    <t>REFERENCE</t>
  </si>
  <si>
    <t>RUBRIQUE</t>
  </si>
  <si>
    <t>3</t>
  </si>
  <si>
    <t>4</t>
  </si>
  <si>
    <t>5</t>
  </si>
  <si>
    <t>6</t>
  </si>
  <si>
    <t>ARTICLE</t>
  </si>
  <si>
    <t>LIBELLE RUBRIQUE</t>
  </si>
  <si>
    <t>LIBELLE COMPTABLE</t>
  </si>
  <si>
    <t>Cadeaux de toutes nature, hors caractère publicitaire (Compte 623)</t>
  </si>
  <si>
    <t>Loyers à usage d'habitation et charges locatives y afférentes (Compte 613 )</t>
  </si>
  <si>
    <t>Pénalités, amandes, contravention, confiscations, de toute nature que se soit  (Compte 656 )</t>
  </si>
  <si>
    <t>Taxe de luxe sur les véhicules des sociétés (Compte 64 )</t>
  </si>
  <si>
    <t>Charges Correspondant à des factures payées en éspeces et dont le montant TTT &gt; 300 000DA</t>
  </si>
  <si>
    <t>Taxe formation et apprentisage &amp; autres taxes  ( Compte 641 )</t>
  </si>
  <si>
    <t>8</t>
  </si>
  <si>
    <t>Perte de valeur non déductible (Compte 68)</t>
  </si>
  <si>
    <t>9</t>
  </si>
  <si>
    <t>10</t>
  </si>
  <si>
    <t>11</t>
  </si>
  <si>
    <t>12</t>
  </si>
  <si>
    <t>Sponsoring, patronage, parrainage ( Condition : Activité sportives et promotion des initiatives de jeunes ) ( Plafond : 10 % du Chiffre d'affaires dans la limite de 30 000 000 DA ) ( Compte 623 )</t>
  </si>
  <si>
    <t>Frais de recherche  développemennt ( Condition : Activité sportives et promotion des initiatives de jeunes ) ( Plafond : 10 % du bénifice  dans la limite de  100 000 000 DA )</t>
  </si>
  <si>
    <t>Charges des immeubles non affectés directement à l’exploitation</t>
  </si>
  <si>
    <t>MONTANT A REINTEGRER</t>
  </si>
  <si>
    <t>Frais de réception non déductibles (Compte 625)</t>
  </si>
  <si>
    <t>Provisions non déductibles (Compte 68)</t>
  </si>
  <si>
    <t>Les produits et les plus values de cession des actions et titre assimilés ainsi que ceux des actions ou part d'OPCVM cotées en bourse.</t>
  </si>
  <si>
    <t>Complément d’amortissements</t>
  </si>
  <si>
    <t>Autres déductions définitives (*)</t>
  </si>
  <si>
    <t xml:space="preserve">Amortissements non déductibles liés aux opérations de crédit bail (Preneur) </t>
  </si>
  <si>
    <t xml:space="preserve">Plus values sur cession d’éléments d’actif immobilisés </t>
  </si>
  <si>
    <t xml:space="preserve">Les revenus provenant de la distribution des bénéfices ayant été soumis à l'impôt sur les bénéfices des sociétés ou expressément exonérés </t>
  </si>
  <si>
    <t xml:space="preserve">Amortissements liés aux opérations de crédit bail (Bailleur) </t>
  </si>
  <si>
    <t xml:space="preserve">Loyers hors charges financières (Preneur) </t>
  </si>
  <si>
    <t>MONTANT TOTAL   (ASSIETTE)</t>
  </si>
  <si>
    <t>MONTANT A DEDUIRE</t>
  </si>
  <si>
    <t>(Art. 171  de CIDTA)</t>
  </si>
  <si>
    <t xml:space="preserve">Loyers hors produits financiers (bailleur) </t>
  </si>
  <si>
    <t>(Art. 55 - 56 de LFC 1998 et Art. 26 LFC 2010)</t>
  </si>
  <si>
    <t>(Art. 27 de LFC 2010)</t>
  </si>
  <si>
    <t>Charges antérieures à l'exercice</t>
  </si>
  <si>
    <t>(Art. 147 bis du CIDTA)</t>
  </si>
  <si>
    <t>(Art. 46 de LFC 2009)</t>
  </si>
  <si>
    <t>(Art. 147 du CIDTA)</t>
  </si>
  <si>
    <t>(Art. 169 - 1 de CIDTA)</t>
  </si>
  <si>
    <t>(Art. 169 - 2 de CIDTA)</t>
  </si>
  <si>
    <t>(Art. 141 - 2  de CIDTA)</t>
  </si>
  <si>
    <t>(Art. 141 - 6 de CIDTA)</t>
  </si>
  <si>
    <t>ANNULATION HONORAIRE CAC</t>
  </si>
  <si>
    <t>ANNULATION HONORAIRE CONSEILS</t>
  </si>
  <si>
    <t>ANNULATION HONORAIRE AVOCATS</t>
  </si>
  <si>
    <t>ANNULATION HONORAIRE NOTAIRES</t>
  </si>
  <si>
    <t>HANNULATION ONORAIRE HUISSIERS</t>
  </si>
  <si>
    <t>ANNULATION HONORAIRE TRADUCTEUR</t>
  </si>
  <si>
    <t>CONSTATATION HONORAIRE CAC</t>
  </si>
  <si>
    <t>CONSTATATION HONORAIRE CONSEILS</t>
  </si>
  <si>
    <t>CONSTATATION HONORAIRE AVOCATS</t>
  </si>
  <si>
    <t>CONSTATATION HONORAIRE NOTAIRES</t>
  </si>
  <si>
    <t>CONSTATATION HONORAIRE HUISSIERS</t>
  </si>
  <si>
    <t>CONSTATATION HONORAIRE TRADUCTEUR</t>
  </si>
  <si>
    <t>ANNULATION INTERET COURUS NON ECHUS SUR PLACEMENT</t>
  </si>
  <si>
    <t>ANNULATION INTERET COURUS NON ECHUS SUR BONS TRESOR</t>
  </si>
  <si>
    <t>CONSTATATION INTERET COURUS NON ECHUS SUR PLACEMENT</t>
  </si>
  <si>
    <t>CONSTATATION INTERET COURUS NON ECHUS SUR BONS TRESOR</t>
  </si>
  <si>
    <t xml:space="preserve">Bénéfice / Déficit </t>
  </si>
  <si>
    <t>Les déficits antérieures à déduire N-1</t>
  </si>
  <si>
    <t>Les déficits antérieures à déduire N-2</t>
  </si>
  <si>
    <t>Les déficits antérieures à déduire N-3</t>
  </si>
  <si>
    <t>Les déficits antérieures à déduire N-4</t>
  </si>
  <si>
    <t>Déficit de l’année N-4</t>
  </si>
  <si>
    <t>Déficit de l’année N-3</t>
  </si>
  <si>
    <t>Déficit de l’année N-2</t>
  </si>
  <si>
    <t>Déficit de l’année N-1</t>
  </si>
  <si>
    <t>IBS%</t>
  </si>
  <si>
    <t>Le résultat comptable avant impôts et situé avant l'IBS et la variation impôts diffirées</t>
  </si>
  <si>
    <r>
      <rPr>
        <b/>
        <sz val="10"/>
        <rFont val="Arial"/>
        <family val="2"/>
      </rPr>
      <t>NB:</t>
    </r>
    <r>
      <rPr>
        <sz val="10"/>
        <rFont val="Arial"/>
        <family val="2"/>
      </rPr>
      <t xml:space="preserve"> Le résultat comptable c'est le résultat net de l'exercice</t>
    </r>
  </si>
  <si>
    <t>(Art. 141 - 5 de CIDTA)</t>
  </si>
  <si>
    <t>(Art. 141 - 7 de CIDTA)</t>
  </si>
  <si>
    <t>Loyers véhicules de tourisme ne constituant pas l‘outil principal de l‘activité (Compte 613)</t>
  </si>
  <si>
    <t>Dépenses d'entretien et de réparation de véhicules de Tourisme (Compte 615 )</t>
  </si>
  <si>
    <t>(Art. 169 - 1  de CIDTA)</t>
  </si>
  <si>
    <t>(Art. 169 - 3 de CIDTA)</t>
  </si>
  <si>
    <t>(*)</t>
  </si>
  <si>
    <t>Les dépenses liées à la promotion médicale des produits pharmaceutiques et parapharmaceutiques</t>
  </si>
  <si>
    <t>(Art. 169 - 4 de CIDTA)</t>
  </si>
  <si>
    <t>Détermination du résultat fiscal</t>
  </si>
  <si>
    <t>(Art. 173 - 1 du CIDTA)</t>
  </si>
  <si>
    <t>(Art. 174 du CIDTA)</t>
  </si>
  <si>
    <t>(Art. 60 de LFC 2018 )</t>
  </si>
  <si>
    <t>/</t>
  </si>
  <si>
    <t>Depenses non conforme à la réglementation et non justifiées</t>
  </si>
  <si>
    <t>Autres déductions temporaires (Art. 141 ter du CIDTA)</t>
  </si>
  <si>
    <t>Autres réintégrations temporaires (Art. 141 ter du CIDTA)</t>
  </si>
  <si>
    <t>Déplacements, missions et réceptions ( Bénéficié par des personnes non salariés )</t>
  </si>
  <si>
    <t>Charges par caisse (Bon pour)</t>
  </si>
  <si>
    <t>CONSTATATION HONORAIRE DIVERS</t>
  </si>
  <si>
    <t>ANNULATION HONORAIRE DIVERS</t>
  </si>
  <si>
    <t>Dette des Fournisseurs étrangèrs non réglées</t>
  </si>
  <si>
    <t>Dette des Fournisseurs étrangèrs réglées</t>
  </si>
  <si>
    <t>Factures non parvenues</t>
  </si>
  <si>
    <t>Factures parvenues</t>
  </si>
  <si>
    <t>La valeur des biens d‘équipement, pièces de rechange et matières importées payée (Art. 141 - 2 de CIDTA)</t>
  </si>
  <si>
    <t>La valeur des biens d‘équipement, pièces de rechange et matières importées sans paiement (Art. 141 - 2 de CIDTA)</t>
  </si>
  <si>
    <t>Activité:</t>
  </si>
  <si>
    <t>Libellé</t>
  </si>
  <si>
    <t>Montant</t>
  </si>
  <si>
    <t>CONSTATATION PROVISION CONGE</t>
  </si>
  <si>
    <t>CONSTATATION PROVISION PARTIE VARIABLE</t>
  </si>
  <si>
    <t>CONSTATATION PROVISION S.S PARTIE VARIABLE (26%)</t>
  </si>
  <si>
    <t>CONSTATATION PROVISION S.S CONGE (26%)</t>
  </si>
  <si>
    <t>CONSTATATION PROVISION IDR</t>
  </si>
  <si>
    <t>ANNULATION PROVISION CONGE</t>
  </si>
  <si>
    <t>ANNULATION PROVISION S.S CONGE (26%)</t>
  </si>
  <si>
    <t>ANNULATION PROVISION PARTIE VARIABLE</t>
  </si>
  <si>
    <t>ANNULATION PROVISION S.S PARTIE VARIABLE (26%)</t>
  </si>
  <si>
    <t>ANNULATION PROVISION IDR</t>
  </si>
  <si>
    <t>Rapprochement D-RESULTAT vs TABLEAU N°9</t>
  </si>
  <si>
    <t>R.S:</t>
  </si>
  <si>
    <t>XXX</t>
  </si>
  <si>
    <t>Amortissements pratiqués sur véhicules de tourismes ( Base de calcul plafonée à 1 000 000 DA, (Compte 681 )</t>
  </si>
  <si>
    <t>Code filaile:</t>
  </si>
  <si>
    <t>Code filiale:</t>
  </si>
  <si>
    <t>Le total de la colone reprise impôts différé Actif doit étre conforme au mouvement débit du compte 692</t>
  </si>
  <si>
    <t xml:space="preserve">CONSTATATION AUTRES PRODUITS </t>
  </si>
  <si>
    <t>NB (C16):</t>
  </si>
  <si>
    <t>I.      Résultat Net de l’exercice</t>
  </si>
  <si>
    <t>Bénéfice (+)</t>
  </si>
  <si>
    <t>Perte (-)</t>
  </si>
  <si>
    <t xml:space="preserve">ANNULATION TAP NON REGLEES </t>
  </si>
  <si>
    <t>CONSTATATION TAP NON REGLEES (Hors Décembre)</t>
  </si>
  <si>
    <t>CONSTATATION HONORAIRE COMPTABLE</t>
  </si>
  <si>
    <t>Exercice clos au 31/12/2020</t>
  </si>
  <si>
    <t xml:space="preserve">ADRESSE : </t>
  </si>
  <si>
    <t xml:space="preserve">ACTIVITE : </t>
  </si>
  <si>
    <t xml:space="preserve">N.I.F : </t>
  </si>
  <si>
    <t>T.I.N :</t>
  </si>
  <si>
    <t>Raison Sociale</t>
  </si>
  <si>
    <t>Raison Sociale:</t>
  </si>
  <si>
    <t>Solde compte 692 sur balance comptable au 31/12/2020</t>
  </si>
  <si>
    <t>Solde compte 693 sur balance comptable au 31/12/2020</t>
  </si>
  <si>
    <t>Dons, libéralités et subvention ( Condition : Octroi aux établissements et associations à caractère humanitaire ) ( Plafond : 2 000 000 DA ) ( Compte 656)</t>
  </si>
  <si>
    <t>the.real.balance</t>
  </si>
  <si>
    <t>Autres réintégrations définitives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</si>
</sst>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_(\$* #,##0_);_(\$* \(#,##0\);_(\$* &quot;-&quot;_);_(@_)"/>
    <numFmt numFmtId="165" formatCode="dd/mm/yy;@"/>
    <numFmt numFmtId="166" formatCode="#,##0_ ;[Red]\-#,##0\ "/>
    <numFmt numFmtId="167" formatCode="#,##0.00_ ;\-#,##0.00\ "/>
  </numFmts>
  <fonts count="27"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sz val="16"/>
      <color indexed="8"/>
      <name val="Arial"/>
      <family val="2"/>
    </font>
    <font>
      <sz val="10"/>
      <name val="Arial"/>
      <family val="2"/>
    </font>
    <font>
      <b/>
      <sz val="10"/>
      <name val="Arial"/>
      <family val="2"/>
    </font>
    <font>
      <b/>
      <sz val="12"/>
      <name val="Arial"/>
      <family val="2"/>
    </font>
    <font>
      <b/>
      <sz val="14"/>
      <name val="Times New Roman"/>
      <family val="1"/>
    </font>
    <font>
      <sz val="10"/>
      <name val="Arial"/>
      <family val="2"/>
    </font>
    <font>
      <sz val="10"/>
      <name val="Times New Roman"/>
      <family val="1"/>
    </font>
    <font>
      <sz val="10"/>
      <name val="MS Sans Serif"/>
      <family val="2"/>
    </font>
    <font>
      <sz val="10"/>
      <color indexed="72"/>
      <name val="Arial"/>
      <family val="2"/>
    </font>
    <font>
      <b/>
      <sz val="10"/>
      <color theme="0"/>
      <name val="Arial"/>
      <family val="2"/>
    </font>
    <font>
      <sz val="9"/>
      <color indexed="81"/>
      <name val="Tahoma"/>
      <family val="2"/>
    </font>
    <font>
      <b/>
      <sz val="9"/>
      <color indexed="81"/>
      <name val="Tahoma"/>
      <family val="2"/>
    </font>
    <font>
      <b/>
      <sz val="10"/>
      <color rgb="FF002060"/>
      <name val="Arial"/>
      <family val="2"/>
    </font>
    <font>
      <b/>
      <sz val="11"/>
      <name val="Arial"/>
      <family val="2"/>
    </font>
    <font>
      <sz val="11"/>
      <name val="Arial"/>
      <family val="2"/>
    </font>
    <font>
      <b/>
      <sz val="14"/>
      <name val="Arial"/>
      <family val="2"/>
    </font>
    <font>
      <b/>
      <sz val="11"/>
      <color rgb="FFFF0000"/>
      <name val="Arial"/>
      <family val="2"/>
    </font>
    <font>
      <b/>
      <sz val="11"/>
      <color theme="1"/>
      <name val="Arial"/>
      <family val="2"/>
    </font>
    <font>
      <b/>
      <sz val="11"/>
      <color rgb="FF002060"/>
      <name val="Arial"/>
      <family val="2"/>
    </font>
    <font>
      <sz val="10"/>
      <color rgb="FFFF0000"/>
      <name val="Arial"/>
      <family val="2"/>
    </font>
    <font>
      <b/>
      <sz val="10"/>
      <color rgb="FFFF0000"/>
      <name val="Arial"/>
      <family val="2"/>
    </font>
    <font>
      <b/>
      <sz val="20"/>
      <name val="Arial"/>
      <family val="2"/>
    </font>
  </fonts>
  <fills count="9">
    <fill>
      <patternFill patternType="none"/>
    </fill>
    <fill>
      <patternFill patternType="gray125"/>
    </fill>
    <fill>
      <patternFill patternType="solid">
        <fgColor theme="0" tint="-0.249977111117893"/>
        <bgColor indexed="64"/>
      </patternFill>
    </fill>
    <fill>
      <patternFill patternType="solid">
        <fgColor indexed="9"/>
        <bgColor indexed="64"/>
      </patternFill>
    </fill>
    <fill>
      <patternFill patternType="solid">
        <fgColor rgb="FFFFC000"/>
        <bgColor indexed="64"/>
      </patternFill>
    </fill>
    <fill>
      <patternFill patternType="solid">
        <fgColor rgb="FFFF0000"/>
        <bgColor indexed="64"/>
      </patternFill>
    </fill>
    <fill>
      <patternFill patternType="solid">
        <fgColor rgb="FF0070C0"/>
        <bgColor indexed="64"/>
      </patternFill>
    </fill>
    <fill>
      <patternFill patternType="solid">
        <fgColor theme="0" tint="-0.14999847407452621"/>
        <bgColor indexed="64"/>
      </patternFill>
    </fill>
    <fill>
      <patternFill patternType="solid">
        <fgColor theme="0"/>
        <bgColor indexed="64"/>
      </patternFill>
    </fill>
  </fills>
  <borders count="4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s>
  <cellStyleXfs count="35">
    <xf numFmtId="0" fontId="0" fillId="0" borderId="0"/>
    <xf numFmtId="43" fontId="6" fillId="0" borderId="0" applyFont="0" applyFill="0" applyBorder="0" applyAlignment="0" applyProtection="0"/>
    <xf numFmtId="0" fontId="4" fillId="0" borderId="0"/>
    <xf numFmtId="164" fontId="4" fillId="0" borderId="0"/>
    <xf numFmtId="164" fontId="4" fillId="0" borderId="0"/>
    <xf numFmtId="43" fontId="6" fillId="0" borderId="0" applyFont="0" applyFill="0" applyBorder="0" applyAlignment="0" applyProtection="0"/>
    <xf numFmtId="0" fontId="10" fillId="0" borderId="0"/>
    <xf numFmtId="0" fontId="11" fillId="0" borderId="0"/>
    <xf numFmtId="165" fontId="6" fillId="0" borderId="0" applyFont="0" applyFill="0" applyBorder="0" applyAlignment="0" applyProtection="0"/>
    <xf numFmtId="43" fontId="12" fillId="0" borderId="0" applyFont="0" applyFill="0" applyBorder="0" applyAlignment="0" applyProtection="0"/>
    <xf numFmtId="166"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0" fontId="6" fillId="0" borderId="0" applyFont="0" applyFill="0" applyBorder="0" applyAlignment="0" applyProtection="0"/>
    <xf numFmtId="0" fontId="13" fillId="0" borderId="0"/>
    <xf numFmtId="0" fontId="3" fillId="0" borderId="0"/>
    <xf numFmtId="0" fontId="4" fillId="0" borderId="0"/>
    <xf numFmtId="0" fontId="4" fillId="0" borderId="0"/>
    <xf numFmtId="0" fontId="6" fillId="0" borderId="0"/>
    <xf numFmtId="0" fontId="4" fillId="0" borderId="0"/>
    <xf numFmtId="0" fontId="13" fillId="0" borderId="0"/>
    <xf numFmtId="0" fontId="4" fillId="0" borderId="0"/>
    <xf numFmtId="0" fontId="6" fillId="0" borderId="0"/>
    <xf numFmtId="0" fontId="6" fillId="0" borderId="0"/>
    <xf numFmtId="0" fontId="3" fillId="0" borderId="0"/>
    <xf numFmtId="0" fontId="4" fillId="0" borderId="0"/>
    <xf numFmtId="0" fontId="4" fillId="0" borderId="0"/>
    <xf numFmtId="0" fontId="4" fillId="0" borderId="0"/>
    <xf numFmtId="0" fontId="3" fillId="0" borderId="0"/>
    <xf numFmtId="0" fontId="4" fillId="0" borderId="0"/>
    <xf numFmtId="0" fontId="6" fillId="0" borderId="0"/>
    <xf numFmtId="0" fontId="6" fillId="0" borderId="0"/>
    <xf numFmtId="0" fontId="13" fillId="0" borderId="0"/>
    <xf numFmtId="0" fontId="4" fillId="0" borderId="0"/>
    <xf numFmtId="9" fontId="6" fillId="0" borderId="0" applyFont="0" applyFill="0" applyBorder="0" applyAlignment="0" applyProtection="0"/>
  </cellStyleXfs>
  <cellXfs count="266">
    <xf numFmtId="0" fontId="0" fillId="0" borderId="0" xfId="0"/>
    <xf numFmtId="43" fontId="0" fillId="0" borderId="0" xfId="1" applyFont="1"/>
    <xf numFmtId="0" fontId="6" fillId="3" borderId="0" xfId="6" applyFont="1" applyFill="1"/>
    <xf numFmtId="0" fontId="7" fillId="3" borderId="0" xfId="6" applyFont="1" applyFill="1" applyAlignment="1">
      <alignment horizontal="justify"/>
    </xf>
    <xf numFmtId="3" fontId="6" fillId="0" borderId="29" xfId="6" applyNumberFormat="1" applyFont="1" applyFill="1" applyBorder="1" applyAlignment="1">
      <alignment horizontal="right" vertical="top" wrapText="1"/>
    </xf>
    <xf numFmtId="3" fontId="6" fillId="3" borderId="29" xfId="6" applyNumberFormat="1" applyFont="1" applyFill="1" applyBorder="1" applyAlignment="1">
      <alignment horizontal="right" vertical="top" wrapText="1"/>
    </xf>
    <xf numFmtId="3" fontId="6" fillId="3" borderId="29" xfId="5" applyNumberFormat="1" applyFont="1" applyFill="1" applyBorder="1" applyAlignment="1">
      <alignment horizontal="right" vertical="top" wrapText="1"/>
    </xf>
    <xf numFmtId="3" fontId="6" fillId="3" borderId="29" xfId="6" applyNumberFormat="1" applyFont="1" applyFill="1" applyBorder="1"/>
    <xf numFmtId="3" fontId="6" fillId="0" borderId="29" xfId="6" applyNumberFormat="1" applyFont="1" applyFill="1" applyBorder="1" applyAlignment="1">
      <alignment vertical="top" wrapText="1"/>
    </xf>
    <xf numFmtId="3" fontId="6" fillId="3" borderId="29" xfId="6" applyNumberFormat="1" applyFont="1" applyFill="1" applyBorder="1" applyAlignment="1">
      <alignment vertical="top" wrapText="1"/>
    </xf>
    <xf numFmtId="0" fontId="7" fillId="7" borderId="24" xfId="6" applyFont="1" applyFill="1" applyBorder="1" applyAlignment="1">
      <alignment horizontal="center" vertical="center" wrapText="1"/>
    </xf>
    <xf numFmtId="0" fontId="6" fillId="7" borderId="23" xfId="6" applyFont="1" applyFill="1" applyBorder="1" applyAlignment="1">
      <alignment horizontal="center" vertical="center"/>
    </xf>
    <xf numFmtId="0" fontId="6" fillId="7" borderId="24" xfId="6" applyFont="1" applyFill="1" applyBorder="1" applyAlignment="1">
      <alignment horizontal="center" vertical="center"/>
    </xf>
    <xf numFmtId="0" fontId="7" fillId="7" borderId="26" xfId="6" applyFont="1" applyFill="1" applyBorder="1" applyAlignment="1">
      <alignment horizontal="center" vertical="center" wrapText="1"/>
    </xf>
    <xf numFmtId="3" fontId="7" fillId="7" borderId="29" xfId="6" applyNumberFormat="1" applyFont="1" applyFill="1" applyBorder="1" applyAlignment="1">
      <alignment horizontal="right" vertical="top" wrapText="1"/>
    </xf>
    <xf numFmtId="3" fontId="7" fillId="7" borderId="29" xfId="6" applyNumberFormat="1" applyFont="1" applyFill="1" applyBorder="1" applyAlignment="1">
      <alignment horizontal="center" vertical="center" wrapText="1"/>
    </xf>
    <xf numFmtId="0" fontId="7" fillId="7" borderId="10" xfId="6" applyFont="1" applyFill="1" applyBorder="1" applyAlignment="1">
      <alignment horizontal="center" vertical="center" wrapText="1"/>
    </xf>
    <xf numFmtId="3" fontId="0" fillId="0" borderId="0" xfId="0" applyNumberFormat="1"/>
    <xf numFmtId="3" fontId="7" fillId="7" borderId="25" xfId="6" applyNumberFormat="1" applyFont="1" applyFill="1" applyBorder="1" applyAlignment="1">
      <alignment horizontal="center" vertical="center" wrapText="1"/>
    </xf>
    <xf numFmtId="0" fontId="0" fillId="8" borderId="0" xfId="0" applyFill="1"/>
    <xf numFmtId="43" fontId="0" fillId="8" borderId="0" xfId="1" applyFont="1" applyFill="1"/>
    <xf numFmtId="43" fontId="6" fillId="8" borderId="0" xfId="1" applyFill="1"/>
    <xf numFmtId="0" fontId="0" fillId="8" borderId="0" xfId="0" applyFill="1" applyAlignment="1">
      <alignment horizontal="center"/>
    </xf>
    <xf numFmtId="43" fontId="0" fillId="8" borderId="0" xfId="0" applyNumberFormat="1" applyFill="1"/>
    <xf numFmtId="0" fontId="8" fillId="8" borderId="0" xfId="0" applyFont="1" applyFill="1" applyBorder="1" applyAlignment="1">
      <alignment horizontal="center" vertical="center"/>
    </xf>
    <xf numFmtId="0" fontId="9" fillId="8" borderId="0" xfId="0" applyFont="1" applyFill="1" applyAlignment="1">
      <alignment horizontal="center"/>
    </xf>
    <xf numFmtId="0" fontId="7" fillId="8" borderId="0" xfId="0" applyFont="1" applyFill="1" applyAlignment="1">
      <alignment horizontal="left"/>
    </xf>
    <xf numFmtId="49" fontId="0" fillId="8" borderId="0" xfId="1" applyNumberFormat="1" applyFont="1" applyFill="1"/>
    <xf numFmtId="3" fontId="0" fillId="8" borderId="0" xfId="1" applyNumberFormat="1" applyFont="1" applyFill="1"/>
    <xf numFmtId="49" fontId="0" fillId="8" borderId="0" xfId="0" applyNumberFormat="1" applyFill="1"/>
    <xf numFmtId="3" fontId="0" fillId="8" borderId="0" xfId="0" applyNumberFormat="1" applyFill="1"/>
    <xf numFmtId="0" fontId="8" fillId="8" borderId="0" xfId="0" applyFont="1" applyFill="1" applyBorder="1" applyAlignment="1">
      <alignment vertical="center"/>
    </xf>
    <xf numFmtId="0" fontId="7" fillId="8" borderId="0" xfId="0" applyFont="1" applyFill="1" applyAlignment="1">
      <alignment vertical="center"/>
    </xf>
    <xf numFmtId="43" fontId="0" fillId="8" borderId="0" xfId="1" applyFont="1" applyFill="1" applyAlignment="1">
      <alignment vertical="center"/>
    </xf>
    <xf numFmtId="0" fontId="0" fillId="8" borderId="0" xfId="0" applyFill="1" applyAlignment="1">
      <alignment vertical="center"/>
    </xf>
    <xf numFmtId="49" fontId="8" fillId="8" borderId="0" xfId="0" applyNumberFormat="1" applyFont="1" applyFill="1" applyBorder="1" applyAlignment="1">
      <alignment horizontal="center" vertical="center"/>
    </xf>
    <xf numFmtId="3" fontId="8" fillId="8" borderId="0" xfId="0" applyNumberFormat="1" applyFont="1" applyFill="1" applyBorder="1" applyAlignment="1">
      <alignment horizontal="center" vertical="center"/>
    </xf>
    <xf numFmtId="3" fontId="7" fillId="8" borderId="0" xfId="0" applyNumberFormat="1" applyFont="1" applyFill="1" applyAlignment="1">
      <alignment horizontal="left"/>
    </xf>
    <xf numFmtId="0" fontId="5" fillId="8" borderId="0" xfId="0" applyFont="1" applyFill="1" applyAlignment="1" applyProtection="1">
      <alignment horizontal="left"/>
      <protection locked="0"/>
    </xf>
    <xf numFmtId="0" fontId="0" fillId="8" borderId="0" xfId="0" applyFill="1" applyProtection="1">
      <protection locked="0"/>
    </xf>
    <xf numFmtId="3" fontId="0" fillId="8" borderId="0" xfId="0" applyNumberFormat="1" applyFill="1" applyProtection="1">
      <protection locked="0"/>
    </xf>
    <xf numFmtId="0" fontId="7" fillId="8" borderId="0" xfId="0" applyFont="1" applyFill="1" applyAlignment="1" applyProtection="1">
      <alignment horizontal="left"/>
      <protection locked="0"/>
    </xf>
    <xf numFmtId="43" fontId="6" fillId="8" borderId="0" xfId="1" applyFill="1" applyProtection="1">
      <protection locked="0"/>
    </xf>
    <xf numFmtId="0" fontId="9" fillId="8" borderId="0" xfId="0" applyFont="1" applyFill="1" applyAlignment="1" applyProtection="1">
      <alignment horizontal="center"/>
      <protection locked="0"/>
    </xf>
    <xf numFmtId="9" fontId="7" fillId="4" borderId="1" xfId="0" applyNumberFormat="1" applyFont="1" applyFill="1" applyBorder="1" applyAlignment="1" applyProtection="1">
      <alignment horizontal="center"/>
      <protection locked="0"/>
    </xf>
    <xf numFmtId="0" fontId="0" fillId="8" borderId="0" xfId="0" applyFill="1" applyAlignment="1" applyProtection="1">
      <alignment horizontal="center" vertical="center"/>
      <protection locked="0"/>
    </xf>
    <xf numFmtId="0" fontId="8" fillId="8" borderId="0" xfId="0" applyFont="1" applyFill="1" applyBorder="1" applyAlignment="1" applyProtection="1">
      <alignment horizontal="left" vertical="center"/>
      <protection locked="0"/>
    </xf>
    <xf numFmtId="0" fontId="8" fillId="8" borderId="0" xfId="0" applyFont="1" applyFill="1" applyBorder="1" applyAlignment="1" applyProtection="1">
      <alignment horizontal="center" vertical="center"/>
      <protection locked="0"/>
    </xf>
    <xf numFmtId="9" fontId="8" fillId="8" borderId="0" xfId="0" applyNumberFormat="1" applyFont="1" applyFill="1" applyBorder="1" applyAlignment="1" applyProtection="1">
      <alignment horizontal="center" vertical="center"/>
      <protection locked="0"/>
    </xf>
    <xf numFmtId="9" fontId="0" fillId="8" borderId="0" xfId="0" applyNumberFormat="1" applyFill="1" applyProtection="1">
      <protection locked="0"/>
    </xf>
    <xf numFmtId="0" fontId="7" fillId="2" borderId="2" xfId="0" applyFont="1" applyFill="1" applyBorder="1" applyAlignment="1" applyProtection="1">
      <alignment horizontal="center" vertical="center" wrapText="1"/>
      <protection locked="0"/>
    </xf>
    <xf numFmtId="43" fontId="7" fillId="2" borderId="2" xfId="1" applyFont="1" applyFill="1" applyBorder="1" applyAlignment="1" applyProtection="1">
      <alignment horizontal="center" vertical="center" wrapText="1"/>
      <protection locked="0"/>
    </xf>
    <xf numFmtId="9" fontId="7" fillId="2" borderId="2" xfId="1" applyNumberFormat="1" applyFont="1" applyFill="1" applyBorder="1" applyAlignment="1" applyProtection="1">
      <alignment horizontal="center" vertical="center" wrapText="1"/>
      <protection locked="0"/>
    </xf>
    <xf numFmtId="0" fontId="7" fillId="0" borderId="4" xfId="0" applyFont="1" applyBorder="1" applyAlignment="1" applyProtection="1">
      <alignment horizontal="center"/>
      <protection locked="0"/>
    </xf>
    <xf numFmtId="0" fontId="7" fillId="0" borderId="3" xfId="0" applyFont="1" applyBorder="1" applyAlignment="1" applyProtection="1">
      <alignment horizontal="center"/>
      <protection locked="0"/>
    </xf>
    <xf numFmtId="43" fontId="7" fillId="0" borderId="4" xfId="1" applyFont="1" applyBorder="1" applyAlignment="1" applyProtection="1">
      <alignment horizontal="center"/>
      <protection locked="0"/>
    </xf>
    <xf numFmtId="9" fontId="7" fillId="0" borderId="4" xfId="1" applyNumberFormat="1" applyFont="1" applyBorder="1" applyAlignment="1" applyProtection="1">
      <alignment horizontal="center"/>
      <protection locked="0"/>
    </xf>
    <xf numFmtId="0" fontId="0" fillId="0" borderId="6" xfId="0" applyBorder="1" applyAlignment="1" applyProtection="1">
      <alignment horizontal="center" vertical="center"/>
      <protection locked="0"/>
    </xf>
    <xf numFmtId="0" fontId="0" fillId="0" borderId="6" xfId="0" applyBorder="1" applyProtection="1">
      <protection locked="0"/>
    </xf>
    <xf numFmtId="14" fontId="0" fillId="0" borderId="5" xfId="0" applyNumberFormat="1" applyBorder="1" applyProtection="1">
      <protection locked="0"/>
    </xf>
    <xf numFmtId="43" fontId="6" fillId="0" borderId="6" xfId="1" applyBorder="1" applyProtection="1">
      <protection locked="0"/>
    </xf>
    <xf numFmtId="9" fontId="6" fillId="0" borderId="6" xfId="1" applyNumberFormat="1" applyBorder="1" applyProtection="1">
      <protection locked="0"/>
    </xf>
    <xf numFmtId="43" fontId="6" fillId="3" borderId="6" xfId="1" applyFill="1" applyBorder="1" applyProtection="1">
      <protection locked="0"/>
    </xf>
    <xf numFmtId="0" fontId="0" fillId="0" borderId="6" xfId="0" applyBorder="1" applyAlignment="1" applyProtection="1">
      <alignment wrapText="1"/>
      <protection locked="0"/>
    </xf>
    <xf numFmtId="0" fontId="7" fillId="4" borderId="7" xfId="0" applyFont="1" applyFill="1" applyBorder="1" applyAlignment="1" applyProtection="1">
      <alignment horizontal="center"/>
      <protection locked="0"/>
    </xf>
    <xf numFmtId="0" fontId="7" fillId="4" borderId="1" xfId="0" applyFont="1" applyFill="1" applyBorder="1" applyAlignment="1" applyProtection="1">
      <alignment horizontal="center"/>
      <protection locked="0"/>
    </xf>
    <xf numFmtId="43" fontId="7" fillId="4" borderId="1" xfId="0" applyNumberFormat="1" applyFont="1" applyFill="1" applyBorder="1" applyAlignment="1" applyProtection="1">
      <alignment horizontal="center"/>
      <protection locked="0"/>
    </xf>
    <xf numFmtId="14" fontId="0" fillId="0" borderId="37" xfId="0" applyNumberFormat="1" applyBorder="1" applyProtection="1">
      <protection locked="0"/>
    </xf>
    <xf numFmtId="0" fontId="6" fillId="0" borderId="27" xfId="0" applyFont="1" applyBorder="1" applyAlignment="1" applyProtection="1">
      <alignment horizontal="left" vertical="center"/>
      <protection locked="0"/>
    </xf>
    <xf numFmtId="43" fontId="7" fillId="0" borderId="27" xfId="1" applyFont="1" applyBorder="1" applyAlignment="1" applyProtection="1">
      <alignment horizontal="center"/>
      <protection locked="0"/>
    </xf>
    <xf numFmtId="9" fontId="7" fillId="0" borderId="27" xfId="1" applyNumberFormat="1" applyFont="1" applyBorder="1" applyAlignment="1" applyProtection="1">
      <alignment horizontal="center"/>
      <protection locked="0"/>
    </xf>
    <xf numFmtId="43" fontId="6" fillId="0" borderId="27" xfId="1" applyFont="1" applyFill="1" applyBorder="1" applyProtection="1">
      <protection locked="0"/>
    </xf>
    <xf numFmtId="43" fontId="7" fillId="5" borderId="11" xfId="0" applyNumberFormat="1" applyFont="1" applyFill="1" applyBorder="1" applyProtection="1">
      <protection locked="0"/>
    </xf>
    <xf numFmtId="9" fontId="7" fillId="5" borderId="11" xfId="0" applyNumberFormat="1" applyFont="1" applyFill="1" applyBorder="1" applyProtection="1">
      <protection locked="0"/>
    </xf>
    <xf numFmtId="43" fontId="0" fillId="8" borderId="0" xfId="0" applyNumberFormat="1" applyFill="1" applyProtection="1">
      <protection locked="0"/>
    </xf>
    <xf numFmtId="9" fontId="7" fillId="8" borderId="15" xfId="0" applyNumberFormat="1" applyFont="1" applyFill="1" applyBorder="1" applyAlignment="1" applyProtection="1">
      <alignment horizontal="center"/>
      <protection locked="0"/>
    </xf>
    <xf numFmtId="43" fontId="7" fillId="8" borderId="11" xfId="0" applyNumberFormat="1" applyFont="1" applyFill="1" applyBorder="1" applyProtection="1">
      <protection locked="0"/>
    </xf>
    <xf numFmtId="43" fontId="0" fillId="8" borderId="0" xfId="1" applyFont="1" applyFill="1" applyProtection="1">
      <protection locked="0"/>
    </xf>
    <xf numFmtId="9" fontId="7" fillId="5" borderId="15" xfId="0" applyNumberFormat="1" applyFont="1" applyFill="1" applyBorder="1" applyAlignment="1" applyProtection="1">
      <alignment horizontal="center"/>
      <protection locked="0"/>
    </xf>
    <xf numFmtId="43" fontId="0" fillId="0" borderId="0" xfId="1" applyFont="1" applyProtection="1">
      <protection locked="0"/>
    </xf>
    <xf numFmtId="43" fontId="7" fillId="5" borderId="11" xfId="0" applyNumberFormat="1"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wrapText="1"/>
      <protection locked="0"/>
    </xf>
    <xf numFmtId="43" fontId="6" fillId="0" borderId="6" xfId="1" applyBorder="1" applyAlignment="1" applyProtection="1">
      <alignment vertical="center"/>
      <protection locked="0"/>
    </xf>
    <xf numFmtId="9" fontId="6" fillId="0" borderId="6" xfId="1" applyNumberFormat="1" applyBorder="1" applyAlignment="1" applyProtection="1">
      <alignment vertical="center"/>
      <protection locked="0"/>
    </xf>
    <xf numFmtId="43" fontId="6" fillId="3" borderId="6" xfId="1" applyFill="1" applyBorder="1" applyAlignment="1" applyProtection="1">
      <alignment vertical="center"/>
      <protection locked="0"/>
    </xf>
    <xf numFmtId="14" fontId="6" fillId="0" borderId="27" xfId="0" applyNumberFormat="1" applyFont="1" applyBorder="1" applyAlignment="1" applyProtection="1">
      <alignment horizontal="center"/>
      <protection locked="0"/>
    </xf>
    <xf numFmtId="49" fontId="5" fillId="8" borderId="0" xfId="0" applyNumberFormat="1" applyFont="1" applyFill="1" applyAlignment="1" applyProtection="1">
      <alignment horizontal="left"/>
      <protection locked="0"/>
    </xf>
    <xf numFmtId="49" fontId="0" fillId="8" borderId="0" xfId="0" applyNumberFormat="1" applyFill="1" applyProtection="1">
      <protection locked="0"/>
    </xf>
    <xf numFmtId="49" fontId="7" fillId="8" borderId="0" xfId="0" applyNumberFormat="1" applyFont="1" applyFill="1" applyAlignment="1" applyProtection="1">
      <alignment horizontal="left"/>
      <protection locked="0"/>
    </xf>
    <xf numFmtId="49" fontId="8" fillId="8" borderId="0" xfId="0" applyNumberFormat="1" applyFont="1" applyFill="1" applyBorder="1" applyAlignment="1" applyProtection="1">
      <alignment horizontal="center" vertical="center"/>
      <protection locked="0"/>
    </xf>
    <xf numFmtId="3" fontId="8" fillId="8" borderId="0" xfId="0" applyNumberFormat="1" applyFont="1" applyFill="1" applyBorder="1" applyAlignment="1" applyProtection="1">
      <alignment horizontal="center" vertical="center"/>
      <protection locked="0"/>
    </xf>
    <xf numFmtId="49" fontId="7" fillId="2" borderId="35" xfId="0" applyNumberFormat="1" applyFont="1" applyFill="1" applyBorder="1" applyAlignment="1" applyProtection="1">
      <alignment horizontal="center" vertical="center" wrapText="1"/>
      <protection locked="0"/>
    </xf>
    <xf numFmtId="0" fontId="7" fillId="2" borderId="35" xfId="0" applyFont="1" applyFill="1" applyBorder="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9" xfId="0" applyFont="1" applyFill="1" applyBorder="1" applyAlignment="1" applyProtection="1">
      <alignment horizontal="center" vertical="center" wrapText="1"/>
      <protection locked="0"/>
    </xf>
    <xf numFmtId="3" fontId="7" fillId="2" borderId="9" xfId="1" applyNumberFormat="1" applyFont="1" applyFill="1" applyBorder="1" applyAlignment="1" applyProtection="1">
      <alignment horizontal="center" vertical="center" wrapText="1"/>
      <protection locked="0"/>
    </xf>
    <xf numFmtId="49" fontId="6" fillId="0" borderId="10" xfId="0" applyNumberFormat="1" applyFont="1" applyBorder="1" applyAlignment="1" applyProtection="1">
      <alignment horizontal="center" vertical="center"/>
      <protection locked="0"/>
    </xf>
    <xf numFmtId="14" fontId="6" fillId="0" borderId="10" xfId="0" applyNumberFormat="1" applyFont="1" applyBorder="1" applyAlignment="1" applyProtection="1">
      <alignment horizontal="center"/>
      <protection locked="0"/>
    </xf>
    <xf numFmtId="0" fontId="6" fillId="0" borderId="10" xfId="0" applyFont="1" applyBorder="1" applyAlignment="1" applyProtection="1">
      <alignment horizontal="left" vertical="center"/>
      <protection locked="0"/>
    </xf>
    <xf numFmtId="49" fontId="0" fillId="0" borderId="18" xfId="0" applyNumberFormat="1" applyBorder="1" applyAlignment="1" applyProtection="1">
      <alignment horizontal="center" vertical="center"/>
      <protection locked="0"/>
    </xf>
    <xf numFmtId="14" fontId="0" fillId="0" borderId="18" xfId="0" applyNumberFormat="1" applyBorder="1" applyProtection="1">
      <protection locked="0"/>
    </xf>
    <xf numFmtId="14" fontId="0" fillId="0" borderId="18" xfId="0" applyNumberFormat="1" applyBorder="1" applyAlignment="1" applyProtection="1">
      <alignment vertical="center"/>
      <protection locked="0"/>
    </xf>
    <xf numFmtId="49" fontId="0" fillId="0" borderId="18" xfId="0" applyNumberFormat="1" applyBorder="1" applyAlignment="1" applyProtection="1">
      <alignment vertical="center"/>
      <protection locked="0"/>
    </xf>
    <xf numFmtId="14" fontId="0" fillId="0" borderId="18" xfId="0" applyNumberFormat="1" applyBorder="1" applyAlignment="1" applyProtection="1">
      <alignment wrapText="1"/>
      <protection locked="0"/>
    </xf>
    <xf numFmtId="49" fontId="7" fillId="4" borderId="36" xfId="0" applyNumberFormat="1" applyFont="1" applyFill="1" applyBorder="1" applyAlignment="1" applyProtection="1">
      <alignment horizontal="center"/>
      <protection locked="0"/>
    </xf>
    <xf numFmtId="0" fontId="7" fillId="4" borderId="36" xfId="0" applyFont="1" applyFill="1" applyBorder="1" applyAlignment="1" applyProtection="1">
      <alignment horizontal="center"/>
      <protection locked="0"/>
    </xf>
    <xf numFmtId="49" fontId="0" fillId="0" borderId="18" xfId="0" applyNumberFormat="1" applyBorder="1" applyAlignment="1" applyProtection="1">
      <alignment horizontal="center"/>
      <protection locked="0"/>
    </xf>
    <xf numFmtId="0" fontId="7" fillId="4" borderId="36" xfId="0" applyFont="1" applyFill="1" applyBorder="1" applyAlignment="1" applyProtection="1">
      <alignment horizontal="center" vertical="center"/>
      <protection locked="0"/>
    </xf>
    <xf numFmtId="49" fontId="0" fillId="8" borderId="0" xfId="1" applyNumberFormat="1" applyFont="1" applyFill="1" applyProtection="1">
      <protection locked="0"/>
    </xf>
    <xf numFmtId="3" fontId="0" fillId="8" borderId="0" xfId="1" applyNumberFormat="1" applyFont="1" applyFill="1" applyProtection="1">
      <protection locked="0"/>
    </xf>
    <xf numFmtId="43" fontId="6" fillId="8" borderId="0" xfId="1" applyFill="1" applyAlignment="1">
      <alignment vertical="center"/>
    </xf>
    <xf numFmtId="3" fontId="7" fillId="7" borderId="28" xfId="6" applyNumberFormat="1" applyFont="1" applyFill="1" applyBorder="1" applyAlignment="1" applyProtection="1">
      <alignment horizontal="right" vertical="top" wrapText="1"/>
      <protection locked="0"/>
    </xf>
    <xf numFmtId="3" fontId="7" fillId="7" borderId="29" xfId="6" applyNumberFormat="1" applyFont="1" applyFill="1" applyBorder="1" applyAlignment="1" applyProtection="1">
      <alignment horizontal="right" vertical="top" wrapText="1"/>
      <protection locked="0"/>
    </xf>
    <xf numFmtId="0" fontId="0" fillId="8" borderId="0" xfId="0" applyFill="1" applyProtection="1"/>
    <xf numFmtId="0" fontId="6" fillId="3" borderId="0" xfId="6" applyFont="1" applyFill="1" applyProtection="1"/>
    <xf numFmtId="3" fontId="0" fillId="8" borderId="0" xfId="0" applyNumberFormat="1" applyFill="1" applyProtection="1"/>
    <xf numFmtId="0" fontId="7" fillId="3" borderId="0" xfId="6" applyFont="1" applyFill="1" applyAlignment="1" applyProtection="1">
      <alignment horizontal="center"/>
    </xf>
    <xf numFmtId="43" fontId="7" fillId="8" borderId="0" xfId="1" applyFont="1" applyFill="1" applyProtection="1"/>
    <xf numFmtId="43" fontId="6" fillId="8" borderId="0" xfId="1" applyFill="1" applyProtection="1"/>
    <xf numFmtId="3" fontId="9" fillId="8" borderId="0" xfId="0" applyNumberFormat="1" applyFont="1" applyFill="1" applyAlignment="1" applyProtection="1">
      <alignment horizontal="center"/>
    </xf>
    <xf numFmtId="0" fontId="9" fillId="8" borderId="0" xfId="0" applyFont="1" applyFill="1" applyAlignment="1" applyProtection="1">
      <alignment horizontal="center"/>
    </xf>
    <xf numFmtId="14" fontId="0" fillId="0" borderId="18" xfId="0" applyNumberFormat="1" applyBorder="1" applyProtection="1"/>
    <xf numFmtId="14" fontId="0" fillId="0" borderId="18" xfId="0" applyNumberFormat="1" applyBorder="1" applyAlignment="1" applyProtection="1">
      <alignment vertical="center" wrapText="1"/>
    </xf>
    <xf numFmtId="14" fontId="0" fillId="0" borderId="18" xfId="0" applyNumberFormat="1" applyBorder="1" applyAlignment="1" applyProtection="1">
      <alignment vertical="center"/>
    </xf>
    <xf numFmtId="14" fontId="0" fillId="0" borderId="18" xfId="0" applyNumberFormat="1" applyBorder="1" applyAlignment="1" applyProtection="1">
      <alignment horizontal="center" vertical="center"/>
    </xf>
    <xf numFmtId="0" fontId="7" fillId="4" borderId="36" xfId="0" applyFont="1" applyFill="1" applyBorder="1" applyAlignment="1" applyProtection="1">
      <alignment horizontal="center"/>
    </xf>
    <xf numFmtId="0" fontId="7" fillId="2" borderId="35" xfId="0" applyFont="1" applyFill="1" applyBorder="1" applyAlignment="1" applyProtection="1">
      <alignment horizontal="center" vertical="center" wrapText="1"/>
    </xf>
    <xf numFmtId="14" fontId="6" fillId="0" borderId="10" xfId="0" applyNumberFormat="1" applyFont="1" applyBorder="1" applyAlignment="1" applyProtection="1">
      <alignment horizontal="center"/>
    </xf>
    <xf numFmtId="14" fontId="0" fillId="0" borderId="18" xfId="0" applyNumberFormat="1" applyBorder="1" applyAlignment="1" applyProtection="1">
      <alignment horizontal="left" vertical="center"/>
    </xf>
    <xf numFmtId="49" fontId="18" fillId="2" borderId="1" xfId="0" applyNumberFormat="1" applyFont="1" applyFill="1" applyBorder="1" applyAlignment="1">
      <alignment horizontal="center" vertical="center" wrapText="1"/>
    </xf>
    <xf numFmtId="0" fontId="18" fillId="2" borderId="2" xfId="0" applyFont="1" applyFill="1" applyBorder="1" applyAlignment="1">
      <alignment horizontal="center" vertical="center" wrapText="1"/>
    </xf>
    <xf numFmtId="3" fontId="18" fillId="2" borderId="2" xfId="1" applyNumberFormat="1" applyFont="1" applyFill="1" applyBorder="1" applyAlignment="1">
      <alignment horizontal="center" vertical="center" wrapText="1"/>
    </xf>
    <xf numFmtId="49" fontId="18" fillId="0" borderId="3" xfId="0" applyNumberFormat="1" applyFont="1" applyBorder="1" applyAlignment="1">
      <alignment horizontal="center"/>
    </xf>
    <xf numFmtId="0" fontId="18" fillId="0" borderId="4" xfId="0" applyFont="1" applyBorder="1" applyAlignment="1">
      <alignment horizontal="center"/>
    </xf>
    <xf numFmtId="3" fontId="18" fillId="0" borderId="4" xfId="1" applyNumberFormat="1" applyFont="1" applyBorder="1" applyAlignment="1">
      <alignment horizontal="center"/>
    </xf>
    <xf numFmtId="3" fontId="18" fillId="2" borderId="2" xfId="1" applyNumberFormat="1" applyFont="1" applyFill="1" applyBorder="1" applyAlignment="1" applyProtection="1">
      <alignment horizontal="center" vertical="center" wrapText="1"/>
      <protection locked="0"/>
    </xf>
    <xf numFmtId="49" fontId="19" fillId="0" borderId="5" xfId="0" applyNumberFormat="1" applyFont="1" applyBorder="1" applyAlignment="1">
      <alignment horizontal="center" vertical="center"/>
    </xf>
    <xf numFmtId="0" fontId="19" fillId="0" borderId="6" xfId="0" applyFont="1" applyBorder="1"/>
    <xf numFmtId="3" fontId="19" fillId="0" borderId="6" xfId="1" applyNumberFormat="1" applyFont="1" applyBorder="1"/>
    <xf numFmtId="49" fontId="19" fillId="0" borderId="5" xfId="0" applyNumberFormat="1" applyFont="1" applyBorder="1" applyAlignment="1">
      <alignment vertical="center"/>
    </xf>
    <xf numFmtId="49" fontId="18" fillId="4" borderId="1" xfId="0" applyNumberFormat="1" applyFont="1" applyFill="1" applyBorder="1" applyAlignment="1">
      <alignment horizontal="center" vertical="center"/>
    </xf>
    <xf numFmtId="0" fontId="18" fillId="4" borderId="7" xfId="0" applyFont="1" applyFill="1" applyBorder="1" applyAlignment="1">
      <alignment horizontal="center"/>
    </xf>
    <xf numFmtId="3" fontId="18" fillId="4" borderId="1" xfId="0" applyNumberFormat="1" applyFont="1" applyFill="1" applyBorder="1" applyAlignment="1">
      <alignment horizontal="center"/>
    </xf>
    <xf numFmtId="49" fontId="19" fillId="0" borderId="0" xfId="0" applyNumberFormat="1" applyFont="1"/>
    <xf numFmtId="0" fontId="19" fillId="0" borderId="0" xfId="0" applyFont="1"/>
    <xf numFmtId="3" fontId="19" fillId="0" borderId="0" xfId="0" applyNumberFormat="1" applyFont="1"/>
    <xf numFmtId="9" fontId="18" fillId="4" borderId="1" xfId="0" applyNumberFormat="1" applyFont="1" applyFill="1" applyBorder="1" applyAlignment="1" applyProtection="1">
      <alignment horizontal="center"/>
      <protection locked="0"/>
    </xf>
    <xf numFmtId="49" fontId="19" fillId="0" borderId="0" xfId="1" applyNumberFormat="1" applyFont="1"/>
    <xf numFmtId="43" fontId="19" fillId="0" borderId="0" xfId="1" applyFont="1"/>
    <xf numFmtId="49" fontId="18" fillId="0" borderId="0" xfId="1" applyNumberFormat="1" applyFont="1"/>
    <xf numFmtId="0" fontId="18" fillId="8" borderId="0" xfId="0" applyFont="1" applyFill="1" applyAlignment="1" applyProtection="1">
      <alignment horizontal="left"/>
    </xf>
    <xf numFmtId="14" fontId="6" fillId="0" borderId="10" xfId="0" applyNumberFormat="1" applyFont="1" applyBorder="1" applyAlignment="1" applyProtection="1">
      <alignment horizontal="left" vertical="center"/>
      <protection locked="0"/>
    </xf>
    <xf numFmtId="14" fontId="0" fillId="0" borderId="5" xfId="0" applyNumberFormat="1" applyBorder="1" applyAlignment="1" applyProtection="1">
      <alignment horizontal="left" vertical="center"/>
      <protection locked="0"/>
    </xf>
    <xf numFmtId="49" fontId="7" fillId="4" borderId="36" xfId="0" applyNumberFormat="1" applyFont="1" applyFill="1" applyBorder="1" applyAlignment="1" applyProtection="1">
      <alignment horizontal="center" vertical="center"/>
      <protection locked="0"/>
    </xf>
    <xf numFmtId="0" fontId="7" fillId="4" borderId="7" xfId="0" applyFont="1" applyFill="1" applyBorder="1" applyAlignment="1" applyProtection="1">
      <alignment horizontal="center" vertical="center"/>
      <protection locked="0"/>
    </xf>
    <xf numFmtId="0" fontId="0" fillId="0" borderId="6" xfId="0" applyBorder="1" applyAlignment="1" applyProtection="1">
      <alignment horizontal="left" vertical="center"/>
      <protection locked="0"/>
    </xf>
    <xf numFmtId="14" fontId="0" fillId="0" borderId="10" xfId="0" applyNumberFormat="1" applyFont="1" applyBorder="1" applyAlignment="1" applyProtection="1">
      <alignment horizontal="left" vertical="center"/>
      <protection locked="0"/>
    </xf>
    <xf numFmtId="49" fontId="0" fillId="0" borderId="10" xfId="0" applyNumberFormat="1" applyFont="1" applyBorder="1" applyAlignment="1" applyProtection="1">
      <alignment horizontal="center" vertical="center"/>
      <protection locked="0"/>
    </xf>
    <xf numFmtId="0" fontId="0" fillId="0" borderId="10" xfId="0" applyFont="1" applyBorder="1" applyAlignment="1" applyProtection="1">
      <alignment horizontal="left" vertical="center"/>
      <protection locked="0"/>
    </xf>
    <xf numFmtId="14" fontId="0" fillId="0" borderId="12" xfId="0" applyNumberFormat="1" applyFont="1" applyBorder="1" applyAlignment="1" applyProtection="1">
      <alignment horizontal="left" vertical="center"/>
      <protection locked="0"/>
    </xf>
    <xf numFmtId="49" fontId="0" fillId="0" borderId="18" xfId="0" applyNumberFormat="1" applyFont="1" applyBorder="1" applyAlignment="1" applyProtection="1">
      <alignment horizontal="center" vertical="center"/>
      <protection locked="0"/>
    </xf>
    <xf numFmtId="0" fontId="0" fillId="0" borderId="6" xfId="0" applyFont="1" applyBorder="1" applyAlignment="1" applyProtection="1">
      <alignment horizontal="left" vertical="center"/>
      <protection locked="0"/>
    </xf>
    <xf numFmtId="14" fontId="0" fillId="0" borderId="5" xfId="0" applyNumberFormat="1" applyFont="1" applyBorder="1" applyAlignment="1" applyProtection="1">
      <alignment horizontal="left" vertical="center"/>
      <protection locked="0"/>
    </xf>
    <xf numFmtId="3" fontId="0" fillId="0" borderId="10" xfId="0" applyNumberFormat="1" applyFont="1" applyBorder="1" applyAlignment="1" applyProtection="1">
      <alignment horizontal="right" vertical="center"/>
      <protection locked="0"/>
    </xf>
    <xf numFmtId="3" fontId="6" fillId="0" borderId="10" xfId="1" applyNumberFormat="1" applyFont="1" applyBorder="1" applyAlignment="1" applyProtection="1">
      <alignment horizontal="right" vertical="center"/>
      <protection locked="0"/>
    </xf>
    <xf numFmtId="3" fontId="0" fillId="0" borderId="6" xfId="0" applyNumberFormat="1" applyFont="1" applyBorder="1" applyAlignment="1" applyProtection="1">
      <alignment horizontal="right" vertical="center"/>
      <protection locked="0"/>
    </xf>
    <xf numFmtId="3" fontId="6" fillId="0" borderId="6" xfId="1" applyNumberFormat="1" applyFont="1" applyBorder="1" applyAlignment="1" applyProtection="1">
      <alignment horizontal="right" vertical="center"/>
      <protection locked="0"/>
    </xf>
    <xf numFmtId="43" fontId="7" fillId="4" borderId="1" xfId="0" applyNumberFormat="1" applyFont="1" applyFill="1" applyBorder="1" applyAlignment="1" applyProtection="1">
      <alignment horizontal="center"/>
    </xf>
    <xf numFmtId="43" fontId="7" fillId="5" borderId="11" xfId="0" applyNumberFormat="1" applyFont="1" applyFill="1" applyBorder="1" applyProtection="1"/>
    <xf numFmtId="0" fontId="0" fillId="0" borderId="6" xfId="0" applyBorder="1" applyAlignment="1" applyProtection="1">
      <alignment vertical="center" wrapText="1"/>
      <protection locked="0"/>
    </xf>
    <xf numFmtId="43" fontId="7" fillId="8" borderId="0" xfId="1" applyFont="1" applyFill="1" applyProtection="1">
      <protection locked="0"/>
    </xf>
    <xf numFmtId="3" fontId="17" fillId="8" borderId="0" xfId="0" applyNumberFormat="1" applyFont="1" applyFill="1" applyProtection="1">
      <protection locked="0"/>
    </xf>
    <xf numFmtId="9" fontId="9" fillId="8" borderId="0" xfId="0" applyNumberFormat="1" applyFont="1" applyFill="1" applyAlignment="1" applyProtection="1">
      <alignment horizontal="center"/>
      <protection locked="0"/>
    </xf>
    <xf numFmtId="0" fontId="0" fillId="8" borderId="0" xfId="0" applyFill="1" applyAlignment="1" applyProtection="1">
      <alignment horizontal="center"/>
      <protection locked="0"/>
    </xf>
    <xf numFmtId="3" fontId="7" fillId="4" borderId="1" xfId="0" applyNumberFormat="1" applyFont="1" applyFill="1" applyBorder="1" applyAlignment="1" applyProtection="1">
      <alignment horizontal="center" vertical="center"/>
    </xf>
    <xf numFmtId="0" fontId="21" fillId="8" borderId="0" xfId="0" applyFont="1" applyFill="1" applyAlignment="1"/>
    <xf numFmtId="49" fontId="19" fillId="8" borderId="0" xfId="1" applyNumberFormat="1" applyFont="1" applyFill="1"/>
    <xf numFmtId="3" fontId="22" fillId="8" borderId="0" xfId="0" applyNumberFormat="1" applyFont="1" applyFill="1" applyAlignment="1">
      <alignment horizontal="center" vertical="center"/>
    </xf>
    <xf numFmtId="0" fontId="19" fillId="8" borderId="0" xfId="0" applyFont="1" applyFill="1"/>
    <xf numFmtId="43" fontId="23" fillId="8" borderId="0" xfId="1" applyFont="1" applyFill="1"/>
    <xf numFmtId="43" fontId="17" fillId="8" borderId="0" xfId="1" applyFont="1" applyFill="1"/>
    <xf numFmtId="43" fontId="24" fillId="8" borderId="0" xfId="1" applyFont="1" applyFill="1" applyProtection="1">
      <protection locked="0"/>
    </xf>
    <xf numFmtId="0" fontId="7" fillId="8" borderId="0" xfId="0" applyFont="1" applyFill="1" applyAlignment="1" applyProtection="1">
      <alignment horizontal="left" vertical="center"/>
      <protection locked="0"/>
    </xf>
    <xf numFmtId="0" fontId="0" fillId="8" borderId="0" xfId="0" applyFill="1" applyAlignment="1" applyProtection="1">
      <alignment vertical="center"/>
      <protection locked="0"/>
    </xf>
    <xf numFmtId="0" fontId="18" fillId="8" borderId="0" xfId="0" applyFont="1" applyFill="1" applyAlignment="1" applyProtection="1">
      <alignment horizontal="left" vertical="center"/>
    </xf>
    <xf numFmtId="0" fontId="0" fillId="0" borderId="6" xfId="0" applyBorder="1" applyAlignment="1" applyProtection="1">
      <alignment vertical="center"/>
      <protection locked="0"/>
    </xf>
    <xf numFmtId="43" fontId="6" fillId="0" borderId="6" xfId="1" applyFill="1" applyBorder="1" applyAlignment="1" applyProtection="1">
      <alignment vertical="center"/>
      <protection locked="0"/>
    </xf>
    <xf numFmtId="0" fontId="0" fillId="0" borderId="6" xfId="0" applyBorder="1" applyAlignment="1" applyProtection="1">
      <alignment horizontal="left" vertical="center" wrapText="1"/>
      <protection locked="0"/>
    </xf>
    <xf numFmtId="3" fontId="17" fillId="8" borderId="0" xfId="0" applyNumberFormat="1" applyFont="1" applyFill="1"/>
    <xf numFmtId="3" fontId="17" fillId="8" borderId="0" xfId="0" applyNumberFormat="1" applyFont="1" applyFill="1" applyProtection="1"/>
    <xf numFmtId="0" fontId="7" fillId="8" borderId="0" xfId="0" applyFont="1" applyFill="1" applyAlignment="1" applyProtection="1">
      <alignment horizontal="center"/>
      <protection locked="0"/>
    </xf>
    <xf numFmtId="14" fontId="0" fillId="0" borderId="5" xfId="0" applyNumberFormat="1" applyBorder="1" applyAlignment="1" applyProtection="1">
      <alignment horizontal="center"/>
      <protection locked="0"/>
    </xf>
    <xf numFmtId="0" fontId="0" fillId="0" borderId="6" xfId="0" applyBorder="1" applyAlignment="1" applyProtection="1">
      <alignment horizontal="center"/>
      <protection locked="0"/>
    </xf>
    <xf numFmtId="0" fontId="0" fillId="8" borderId="6" xfId="0" applyFill="1" applyBorder="1" applyAlignment="1" applyProtection="1">
      <alignment horizontal="center" vertical="center"/>
      <protection locked="0"/>
    </xf>
    <xf numFmtId="0" fontId="0" fillId="8" borderId="6" xfId="0" applyFill="1" applyBorder="1" applyProtection="1">
      <protection locked="0"/>
    </xf>
    <xf numFmtId="14" fontId="0" fillId="8" borderId="5" xfId="0" applyNumberFormat="1" applyFill="1" applyBorder="1" applyProtection="1">
      <protection locked="0"/>
    </xf>
    <xf numFmtId="43" fontId="6" fillId="8" borderId="6" xfId="1" applyFill="1" applyBorder="1" applyProtection="1">
      <protection locked="0"/>
    </xf>
    <xf numFmtId="9" fontId="6" fillId="8" borderId="6" xfId="1" applyNumberFormat="1" applyFill="1" applyBorder="1" applyProtection="1">
      <protection locked="0"/>
    </xf>
    <xf numFmtId="14" fontId="0" fillId="0" borderId="5" xfId="0" applyNumberFormat="1" applyBorder="1" applyAlignment="1" applyProtection="1">
      <alignment vertical="center"/>
      <protection locked="0"/>
    </xf>
    <xf numFmtId="3" fontId="17" fillId="8" borderId="0" xfId="0" applyNumberFormat="1" applyFont="1" applyFill="1" applyAlignment="1">
      <alignment horizontal="center" vertical="center"/>
    </xf>
    <xf numFmtId="3" fontId="6" fillId="7" borderId="29" xfId="5" applyNumberFormat="1" applyFont="1" applyFill="1" applyBorder="1" applyAlignment="1" applyProtection="1">
      <alignment horizontal="right" vertical="top" wrapText="1"/>
      <protection locked="0"/>
    </xf>
    <xf numFmtId="167" fontId="25" fillId="8" borderId="0" xfId="5" applyNumberFormat="1" applyFont="1" applyFill="1" applyAlignment="1">
      <alignment horizontal="center" vertical="center"/>
    </xf>
    <xf numFmtId="4" fontId="25" fillId="8" borderId="0" xfId="0" applyNumberFormat="1" applyFont="1" applyFill="1" applyAlignment="1">
      <alignment horizontal="center" vertical="center"/>
    </xf>
    <xf numFmtId="3" fontId="17" fillId="8" borderId="0" xfId="0" applyNumberFormat="1" applyFont="1" applyFill="1" applyAlignment="1">
      <alignment horizontal="center" vertical="center" wrapText="1"/>
    </xf>
    <xf numFmtId="4" fontId="18" fillId="4" borderId="1" xfId="0" applyNumberFormat="1" applyFont="1" applyFill="1" applyBorder="1" applyAlignment="1">
      <alignment horizontal="center"/>
    </xf>
    <xf numFmtId="14" fontId="0" fillId="0" borderId="18" xfId="0" applyNumberFormat="1" applyBorder="1" applyAlignment="1" applyProtection="1">
      <alignment horizontal="left" vertical="center" wrapText="1"/>
      <protection locked="0"/>
    </xf>
    <xf numFmtId="9" fontId="7" fillId="8" borderId="0" xfId="34" applyNumberFormat="1" applyFont="1" applyFill="1" applyAlignment="1">
      <alignment vertical="center"/>
    </xf>
    <xf numFmtId="0" fontId="2" fillId="0" borderId="6" xfId="24" applyFont="1" applyBorder="1" applyAlignment="1" applyProtection="1">
      <alignment vertical="center"/>
      <protection locked="0"/>
    </xf>
    <xf numFmtId="0" fontId="1" fillId="0" borderId="6" xfId="24" applyFont="1" applyBorder="1" applyAlignment="1" applyProtection="1">
      <alignment vertical="center"/>
      <protection locked="0"/>
    </xf>
    <xf numFmtId="43" fontId="7" fillId="5" borderId="14" xfId="0" applyNumberFormat="1" applyFont="1" applyFill="1" applyBorder="1" applyAlignment="1" applyProtection="1">
      <alignment horizontal="center"/>
      <protection locked="0"/>
    </xf>
    <xf numFmtId="43" fontId="7" fillId="5" borderId="16" xfId="0" applyNumberFormat="1" applyFont="1" applyFill="1" applyBorder="1" applyAlignment="1" applyProtection="1">
      <alignment horizontal="center"/>
      <protection locked="0"/>
    </xf>
    <xf numFmtId="43" fontId="7" fillId="5" borderId="15" xfId="0" applyNumberFormat="1" applyFont="1" applyFill="1" applyBorder="1" applyAlignment="1" applyProtection="1">
      <alignment horizontal="center"/>
      <protection locked="0"/>
    </xf>
    <xf numFmtId="0" fontId="26" fillId="8" borderId="0" xfId="0" applyFont="1" applyFill="1" applyAlignment="1" applyProtection="1">
      <alignment horizontal="center" vertical="center"/>
      <protection locked="0"/>
    </xf>
    <xf numFmtId="0" fontId="8" fillId="0" borderId="0" xfId="0" applyFont="1" applyBorder="1" applyAlignment="1" applyProtection="1">
      <alignment horizontal="center" vertical="center"/>
      <protection locked="0"/>
    </xf>
    <xf numFmtId="0" fontId="7" fillId="0" borderId="0" xfId="0" applyFont="1" applyAlignment="1" applyProtection="1">
      <alignment horizontal="center"/>
      <protection locked="0"/>
    </xf>
    <xf numFmtId="43" fontId="7" fillId="8" borderId="14" xfId="0" applyNumberFormat="1" applyFont="1" applyFill="1" applyBorder="1" applyAlignment="1" applyProtection="1">
      <alignment horizontal="center"/>
      <protection locked="0"/>
    </xf>
    <xf numFmtId="43" fontId="7" fillId="8" borderId="16" xfId="0" applyNumberFormat="1" applyFont="1" applyFill="1" applyBorder="1" applyAlignment="1" applyProtection="1">
      <alignment horizontal="center"/>
      <protection locked="0"/>
    </xf>
    <xf numFmtId="43" fontId="7" fillId="8" borderId="15" xfId="0" applyNumberFormat="1" applyFont="1" applyFill="1" applyBorder="1" applyAlignment="1" applyProtection="1">
      <alignment horizontal="center"/>
      <protection locked="0"/>
    </xf>
    <xf numFmtId="0" fontId="14" fillId="5" borderId="10" xfId="0" applyFont="1" applyFill="1" applyBorder="1" applyAlignment="1" applyProtection="1">
      <alignment horizontal="center" vertical="center"/>
    </xf>
    <xf numFmtId="0" fontId="20" fillId="0" borderId="0" xfId="0" applyFont="1" applyBorder="1" applyAlignment="1">
      <alignment horizontal="center" vertical="center"/>
    </xf>
    <xf numFmtId="0" fontId="18" fillId="0" borderId="0" xfId="0" applyFont="1" applyAlignment="1">
      <alignment horizontal="center"/>
    </xf>
    <xf numFmtId="0" fontId="22" fillId="0" borderId="0" xfId="0" applyFont="1" applyFill="1" applyAlignment="1">
      <alignment horizontal="center"/>
    </xf>
    <xf numFmtId="0" fontId="14" fillId="6" borderId="17" xfId="6" applyFont="1" applyFill="1" applyBorder="1" applyAlignment="1" applyProtection="1">
      <alignment horizontal="left" wrapText="1"/>
      <protection locked="0"/>
    </xf>
    <xf numFmtId="0" fontId="14" fillId="6" borderId="18" xfId="6" quotePrefix="1" applyFont="1" applyFill="1" applyBorder="1" applyAlignment="1" applyProtection="1">
      <alignment horizontal="left" wrapText="1"/>
      <protection locked="0"/>
    </xf>
    <xf numFmtId="4" fontId="14" fillId="6" borderId="17" xfId="6" applyNumberFormat="1" applyFont="1" applyFill="1" applyBorder="1" applyAlignment="1" applyProtection="1">
      <alignment horizontal="center"/>
      <protection locked="0"/>
    </xf>
    <xf numFmtId="4" fontId="14" fillId="6" borderId="18" xfId="6" applyNumberFormat="1" applyFont="1" applyFill="1" applyBorder="1" applyAlignment="1" applyProtection="1">
      <alignment horizontal="center"/>
      <protection locked="0"/>
    </xf>
    <xf numFmtId="0" fontId="14" fillId="6" borderId="19" xfId="6" applyFont="1" applyFill="1" applyBorder="1" applyAlignment="1" applyProtection="1">
      <alignment horizontal="left" wrapText="1"/>
      <protection locked="0"/>
    </xf>
    <xf numFmtId="0" fontId="14" fillId="6" borderId="13" xfId="6" quotePrefix="1" applyFont="1" applyFill="1" applyBorder="1" applyAlignment="1" applyProtection="1">
      <alignment horizontal="left" wrapText="1"/>
      <protection locked="0"/>
    </xf>
    <xf numFmtId="1" fontId="14" fillId="6" borderId="20" xfId="6" applyNumberFormat="1" applyFont="1" applyFill="1" applyBorder="1" applyAlignment="1" applyProtection="1">
      <alignment horizontal="center"/>
      <protection locked="0"/>
    </xf>
    <xf numFmtId="1" fontId="14" fillId="6" borderId="12" xfId="6" applyNumberFormat="1" applyFont="1" applyFill="1" applyBorder="1" applyAlignment="1" applyProtection="1">
      <alignment horizontal="center"/>
      <protection locked="0"/>
    </xf>
    <xf numFmtId="0" fontId="14" fillId="6" borderId="19" xfId="6" applyFont="1" applyFill="1" applyBorder="1" applyAlignment="1" applyProtection="1">
      <alignment horizontal="left"/>
      <protection locked="0"/>
    </xf>
    <xf numFmtId="0" fontId="14" fillId="6" borderId="13" xfId="6" quotePrefix="1" applyFont="1" applyFill="1" applyBorder="1" applyAlignment="1" applyProtection="1">
      <alignment horizontal="left"/>
      <protection locked="0"/>
    </xf>
    <xf numFmtId="0" fontId="0" fillId="3" borderId="30" xfId="6" applyFont="1" applyFill="1" applyBorder="1" applyAlignment="1">
      <alignment horizontal="justify" vertical="top" wrapText="1"/>
    </xf>
    <xf numFmtId="0" fontId="6" fillId="3" borderId="10" xfId="6" applyFont="1" applyFill="1" applyBorder="1" applyAlignment="1">
      <alignment horizontal="justify" vertical="top" wrapText="1"/>
    </xf>
    <xf numFmtId="0" fontId="7" fillId="7" borderId="30" xfId="6" applyFont="1" applyFill="1" applyBorder="1" applyAlignment="1">
      <alignment horizontal="center" vertical="center" wrapText="1"/>
    </xf>
    <xf numFmtId="0" fontId="7" fillId="7" borderId="10" xfId="6" applyFont="1" applyFill="1" applyBorder="1" applyAlignment="1">
      <alignment horizontal="center" vertical="center" wrapText="1"/>
    </xf>
    <xf numFmtId="0" fontId="7" fillId="3" borderId="30" xfId="6" applyFont="1" applyFill="1" applyBorder="1" applyAlignment="1">
      <alignment vertical="top" wrapText="1"/>
    </xf>
    <xf numFmtId="0" fontId="7" fillId="3" borderId="10" xfId="6" applyFont="1" applyFill="1" applyBorder="1" applyAlignment="1">
      <alignment vertical="top" wrapText="1"/>
    </xf>
    <xf numFmtId="0" fontId="6" fillId="3" borderId="30" xfId="6" applyFont="1" applyFill="1" applyBorder="1" applyAlignment="1">
      <alignment horizontal="justify" vertical="top" wrapText="1"/>
    </xf>
    <xf numFmtId="0" fontId="14" fillId="6" borderId="21" xfId="6" applyFont="1" applyFill="1" applyBorder="1" applyAlignment="1" applyProtection="1">
      <alignment horizontal="left"/>
      <protection locked="0"/>
    </xf>
    <xf numFmtId="0" fontId="14" fillId="6" borderId="22" xfId="6" quotePrefix="1" applyFont="1" applyFill="1" applyBorder="1" applyAlignment="1" applyProtection="1">
      <alignment horizontal="left"/>
      <protection locked="0"/>
    </xf>
    <xf numFmtId="14" fontId="14" fillId="6" borderId="20" xfId="6" applyNumberFormat="1" applyFont="1" applyFill="1" applyBorder="1" applyAlignment="1" applyProtection="1">
      <alignment horizontal="center" vertical="top" wrapText="1"/>
      <protection locked="0"/>
    </xf>
    <xf numFmtId="14" fontId="14" fillId="6" borderId="12" xfId="6" applyNumberFormat="1" applyFont="1" applyFill="1" applyBorder="1" applyAlignment="1" applyProtection="1">
      <alignment horizontal="center" vertical="top" wrapText="1"/>
      <protection locked="0"/>
    </xf>
    <xf numFmtId="0" fontId="7" fillId="7" borderId="27" xfId="6" applyFont="1" applyFill="1" applyBorder="1" applyAlignment="1">
      <alignment horizontal="center" vertical="center" wrapText="1"/>
    </xf>
    <xf numFmtId="0" fontId="7" fillId="3" borderId="30" xfId="6" applyFont="1" applyFill="1" applyBorder="1" applyAlignment="1">
      <alignment horizontal="left" vertical="top" wrapText="1" indent="1"/>
    </xf>
    <xf numFmtId="0" fontId="7" fillId="3" borderId="10" xfId="6" applyFont="1" applyFill="1" applyBorder="1" applyAlignment="1">
      <alignment horizontal="left" vertical="top" wrapText="1" indent="1"/>
    </xf>
    <xf numFmtId="0" fontId="0" fillId="3" borderId="32" xfId="6" applyFont="1" applyFill="1" applyBorder="1" applyAlignment="1">
      <alignment horizontal="left" vertical="center" wrapText="1"/>
    </xf>
    <xf numFmtId="0" fontId="6" fillId="3" borderId="18" xfId="6" applyFont="1" applyFill="1" applyBorder="1" applyAlignment="1">
      <alignment horizontal="left" vertical="center" wrapText="1"/>
    </xf>
    <xf numFmtId="0" fontId="6" fillId="3" borderId="33" xfId="6" applyFont="1" applyFill="1" applyBorder="1" applyAlignment="1">
      <alignment horizontal="left" vertical="center" wrapText="1"/>
    </xf>
    <xf numFmtId="0" fontId="6" fillId="3" borderId="22" xfId="6" applyFont="1" applyFill="1" applyBorder="1" applyAlignment="1">
      <alignment horizontal="left" vertical="center" wrapText="1"/>
    </xf>
    <xf numFmtId="0" fontId="6" fillId="3" borderId="34" xfId="6" applyFont="1" applyFill="1" applyBorder="1" applyAlignment="1">
      <alignment horizontal="center" vertical="top" wrapText="1"/>
    </xf>
    <xf numFmtId="0" fontId="6" fillId="3" borderId="31" xfId="6" applyFont="1" applyFill="1" applyBorder="1" applyAlignment="1">
      <alignment horizontal="center" vertical="top" wrapText="1"/>
    </xf>
    <xf numFmtId="0" fontId="6" fillId="3" borderId="12" xfId="6" applyFont="1" applyFill="1" applyBorder="1" applyAlignment="1">
      <alignment horizontal="center" vertical="top" wrapText="1"/>
    </xf>
    <xf numFmtId="0" fontId="7" fillId="3" borderId="30" xfId="6" applyFont="1" applyFill="1" applyBorder="1" applyAlignment="1">
      <alignment horizontal="left" vertical="top" wrapText="1" indent="2"/>
    </xf>
    <xf numFmtId="0" fontId="7" fillId="3" borderId="10" xfId="6" applyFont="1" applyFill="1" applyBorder="1" applyAlignment="1">
      <alignment horizontal="left" vertical="top" wrapText="1" indent="2"/>
    </xf>
    <xf numFmtId="0" fontId="0" fillId="3" borderId="0" xfId="6" applyFont="1" applyFill="1" applyBorder="1" applyAlignment="1">
      <alignment horizontal="center" vertical="top" wrapText="1"/>
    </xf>
    <xf numFmtId="3" fontId="6" fillId="3" borderId="38" xfId="6" applyNumberFormat="1" applyFont="1" applyFill="1" applyBorder="1" applyAlignment="1">
      <alignment horizontal="right" vertical="center" wrapText="1"/>
    </xf>
    <xf numFmtId="3" fontId="6" fillId="3" borderId="28" xfId="6" applyNumberFormat="1" applyFont="1" applyFill="1" applyBorder="1" applyAlignment="1">
      <alignment horizontal="right" vertical="center" wrapText="1"/>
    </xf>
    <xf numFmtId="0" fontId="7" fillId="7" borderId="20" xfId="6" applyFont="1" applyFill="1" applyBorder="1" applyAlignment="1">
      <alignment horizontal="center" vertical="center" wrapText="1"/>
    </xf>
    <xf numFmtId="0" fontId="7" fillId="7" borderId="31" xfId="6" applyFont="1" applyFill="1" applyBorder="1" applyAlignment="1">
      <alignment horizontal="center" vertical="center" wrapText="1"/>
    </xf>
    <xf numFmtId="0" fontId="7" fillId="7" borderId="12" xfId="6" applyFont="1" applyFill="1" applyBorder="1" applyAlignment="1">
      <alignment horizontal="center" vertical="center" wrapText="1"/>
    </xf>
    <xf numFmtId="0" fontId="0" fillId="3" borderId="39" xfId="6" applyFont="1" applyFill="1" applyBorder="1" applyAlignment="1">
      <alignment horizontal="justify" vertical="top" wrapText="1"/>
    </xf>
    <xf numFmtId="0" fontId="6" fillId="3" borderId="6" xfId="6" applyFont="1" applyFill="1" applyBorder="1" applyAlignment="1">
      <alignment horizontal="justify" vertical="top" wrapText="1"/>
    </xf>
    <xf numFmtId="0" fontId="0" fillId="3" borderId="40" xfId="6" applyFont="1" applyFill="1" applyBorder="1" applyAlignment="1">
      <alignment horizontal="justify" vertical="top" wrapText="1"/>
    </xf>
    <xf numFmtId="0" fontId="6" fillId="3" borderId="27" xfId="6" applyFont="1" applyFill="1" applyBorder="1" applyAlignment="1">
      <alignment horizontal="justify" vertical="top" wrapText="1"/>
    </xf>
    <xf numFmtId="0" fontId="6" fillId="3" borderId="39" xfId="6" applyFont="1" applyFill="1" applyBorder="1" applyAlignment="1">
      <alignment horizontal="justify" vertical="top" wrapText="1"/>
    </xf>
  </cellXfs>
  <cellStyles count="35">
    <cellStyle name="Legal 8½ x 14 in" xfId="7"/>
    <cellStyle name="Milliers" xfId="5" builtinId="3"/>
    <cellStyle name="Milliers [0] 2" xfId="8"/>
    <cellStyle name="Milliers 111" xfId="9"/>
    <cellStyle name="Milliers 16" xfId="10"/>
    <cellStyle name="Milliers 18" xfId="11"/>
    <cellStyle name="Milliers 2" xfId="4"/>
    <cellStyle name="Milliers 3" xfId="1"/>
    <cellStyle name="Milliers 3 3" xfId="12"/>
    <cellStyle name="Milliers 4" xfId="3"/>
    <cellStyle name="Milliers 4 3" xfId="13"/>
    <cellStyle name="Normal" xfId="0" builtinId="0"/>
    <cellStyle name="Normal 10" xfId="2"/>
    <cellStyle name="Normal 11" xfId="14"/>
    <cellStyle name="Normal 12" xfId="15"/>
    <cellStyle name="Normal 13" xfId="16"/>
    <cellStyle name="Normal 14" xfId="17"/>
    <cellStyle name="Normal 17 2" xfId="18"/>
    <cellStyle name="Normal 19" xfId="19"/>
    <cellStyle name="Normal 2" xfId="6"/>
    <cellStyle name="Normal 2 18" xfId="20"/>
    <cellStyle name="Normal 2 2" xfId="21"/>
    <cellStyle name="Normal 2 2 9" xfId="22"/>
    <cellStyle name="Normal 2 8" xfId="23"/>
    <cellStyle name="Normal 3" xfId="24"/>
    <cellStyle name="Normal 4" xfId="25"/>
    <cellStyle name="Normal 46" xfId="26"/>
    <cellStyle name="Normal 5" xfId="27"/>
    <cellStyle name="Normal 5 7 2 2" xfId="28"/>
    <cellStyle name="Normal 6" xfId="29"/>
    <cellStyle name="Normal 6 3" xfId="30"/>
    <cellStyle name="Normal 7" xfId="31"/>
    <cellStyle name="Normal 8" xfId="32"/>
    <cellStyle name="Normal 9" xfId="33"/>
    <cellStyle name="Pourcentage" xfId="34" builtinId="5"/>
  </cellStyles>
  <dxfs count="4">
    <dxf>
      <fill>
        <patternFill>
          <bgColor rgb="FF00B05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2</xdr:col>
      <xdr:colOff>57150</xdr:colOff>
      <xdr:row>0</xdr:row>
      <xdr:rowOff>0</xdr:rowOff>
    </xdr:from>
    <xdr:to>
      <xdr:col>3</xdr:col>
      <xdr:colOff>1019175</xdr:colOff>
      <xdr:row>0</xdr:row>
      <xdr:rowOff>0</xdr:rowOff>
    </xdr:to>
    <xdr:sp macro="" textlink="">
      <xdr:nvSpPr>
        <xdr:cNvPr id="2" name="Line 1" hidden="1"/>
        <xdr:cNvSpPr>
          <a:spLocks noChangeShapeType="1"/>
        </xdr:cNvSpPr>
      </xdr:nvSpPr>
      <xdr:spPr bwMode="auto">
        <a:xfrm flipH="1">
          <a:off x="57150" y="0"/>
          <a:ext cx="1704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342900</xdr:colOff>
      <xdr:row>33</xdr:row>
      <xdr:rowOff>47625</xdr:rowOff>
    </xdr:from>
    <xdr:to>
      <xdr:col>0</xdr:col>
      <xdr:colOff>457200</xdr:colOff>
      <xdr:row>33</xdr:row>
      <xdr:rowOff>190500</xdr:rowOff>
    </xdr:to>
    <xdr:sp macro="" textlink="">
      <xdr:nvSpPr>
        <xdr:cNvPr id="3" name="Flèche vers le haut 2"/>
        <xdr:cNvSpPr/>
      </xdr:nvSpPr>
      <xdr:spPr>
        <a:xfrm>
          <a:off x="342900" y="6057900"/>
          <a:ext cx="114300" cy="14287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fr-FR" sz="1100"/>
        </a:p>
      </xdr:txBody>
    </xdr:sp>
    <xdr:clientData/>
  </xdr:twoCellAnchor>
  <xdr:twoCellAnchor>
    <xdr:from>
      <xdr:col>0</xdr:col>
      <xdr:colOff>323850</xdr:colOff>
      <xdr:row>60</xdr:row>
      <xdr:rowOff>38100</xdr:rowOff>
    </xdr:from>
    <xdr:to>
      <xdr:col>0</xdr:col>
      <xdr:colOff>438150</xdr:colOff>
      <xdr:row>60</xdr:row>
      <xdr:rowOff>180975</xdr:rowOff>
    </xdr:to>
    <xdr:sp macro="" textlink="">
      <xdr:nvSpPr>
        <xdr:cNvPr id="4" name="Flèche vers le haut 3"/>
        <xdr:cNvSpPr/>
      </xdr:nvSpPr>
      <xdr:spPr>
        <a:xfrm>
          <a:off x="323850" y="10858500"/>
          <a:ext cx="114300" cy="14287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fr-FR" sz="1100"/>
        </a:p>
      </xdr:txBody>
    </xdr:sp>
    <xdr:clientData/>
  </xdr:twoCellAnchor>
  <xdr:twoCellAnchor>
    <xdr:from>
      <xdr:col>6</xdr:col>
      <xdr:colOff>104775</xdr:colOff>
      <xdr:row>1</xdr:row>
      <xdr:rowOff>28575</xdr:rowOff>
    </xdr:from>
    <xdr:to>
      <xdr:col>6</xdr:col>
      <xdr:colOff>1047750</xdr:colOff>
      <xdr:row>4</xdr:row>
      <xdr:rowOff>152400</xdr:rowOff>
    </xdr:to>
    <xdr:pic>
      <xdr:nvPicPr>
        <xdr:cNvPr id="6159" name="Image 2"/>
        <xdr:cNvPicPr>
          <a:picLocks noChangeAspect="1" noChangeArrowheads="1"/>
        </xdr:cNvPicPr>
      </xdr:nvPicPr>
      <xdr:blipFill>
        <a:blip xmlns:r="http://schemas.openxmlformats.org/officeDocument/2006/relationships" r:embed="rId1" cstate="print"/>
        <a:srcRect/>
        <a:stretch>
          <a:fillRect/>
        </a:stretch>
      </xdr:blipFill>
      <xdr:spPr bwMode="auto">
        <a:xfrm>
          <a:off x="9963150" y="371475"/>
          <a:ext cx="942975" cy="609600"/>
        </a:xfrm>
        <a:prstGeom prst="rect">
          <a:avLst/>
        </a:prstGeom>
        <a:noFill/>
        <a:ln w="9525">
          <a:noFill/>
          <a:miter lim="800000"/>
          <a:headEnd/>
          <a:tailEnd/>
        </a:ln>
      </xdr:spPr>
    </xdr:pic>
    <xdr:clientData/>
  </xdr:twoCellAnchor>
  <xdr:twoCellAnchor editAs="oneCell">
    <xdr:from>
      <xdr:col>8</xdr:col>
      <xdr:colOff>104775</xdr:colOff>
      <xdr:row>0</xdr:row>
      <xdr:rowOff>85726</xdr:rowOff>
    </xdr:from>
    <xdr:to>
      <xdr:col>8</xdr:col>
      <xdr:colOff>723900</xdr:colOff>
      <xdr:row>3</xdr:row>
      <xdr:rowOff>9526</xdr:rowOff>
    </xdr:to>
    <xdr:pic>
      <xdr:nvPicPr>
        <xdr:cNvPr id="6" name="Imag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649075" y="85726"/>
          <a:ext cx="619125"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57150</xdr:colOff>
      <xdr:row>0</xdr:row>
      <xdr:rowOff>0</xdr:rowOff>
    </xdr:from>
    <xdr:to>
      <xdr:col>3</xdr:col>
      <xdr:colOff>1019175</xdr:colOff>
      <xdr:row>0</xdr:row>
      <xdr:rowOff>0</xdr:rowOff>
    </xdr:to>
    <xdr:sp macro="" textlink="">
      <xdr:nvSpPr>
        <xdr:cNvPr id="2" name="Line 1" hidden="1"/>
        <xdr:cNvSpPr>
          <a:spLocks noChangeShapeType="1"/>
        </xdr:cNvSpPr>
      </xdr:nvSpPr>
      <xdr:spPr bwMode="auto">
        <a:xfrm flipH="1">
          <a:off x="304800" y="0"/>
          <a:ext cx="1704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342900</xdr:colOff>
      <xdr:row>22</xdr:row>
      <xdr:rowOff>47625</xdr:rowOff>
    </xdr:from>
    <xdr:to>
      <xdr:col>0</xdr:col>
      <xdr:colOff>457200</xdr:colOff>
      <xdr:row>22</xdr:row>
      <xdr:rowOff>190500</xdr:rowOff>
    </xdr:to>
    <xdr:sp macro="" textlink="">
      <xdr:nvSpPr>
        <xdr:cNvPr id="3" name="Flèche vers le haut 2"/>
        <xdr:cNvSpPr/>
      </xdr:nvSpPr>
      <xdr:spPr>
        <a:xfrm>
          <a:off x="342900" y="6057900"/>
          <a:ext cx="114300" cy="14287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fr-FR" sz="1100"/>
        </a:p>
      </xdr:txBody>
    </xdr:sp>
    <xdr:clientData/>
  </xdr:twoCellAnchor>
  <xdr:twoCellAnchor>
    <xdr:from>
      <xdr:col>0</xdr:col>
      <xdr:colOff>342900</xdr:colOff>
      <xdr:row>38</xdr:row>
      <xdr:rowOff>47625</xdr:rowOff>
    </xdr:from>
    <xdr:to>
      <xdr:col>0</xdr:col>
      <xdr:colOff>457200</xdr:colOff>
      <xdr:row>38</xdr:row>
      <xdr:rowOff>190500</xdr:rowOff>
    </xdr:to>
    <xdr:sp macro="" textlink="">
      <xdr:nvSpPr>
        <xdr:cNvPr id="4" name="Flèche vers le haut 3"/>
        <xdr:cNvSpPr/>
      </xdr:nvSpPr>
      <xdr:spPr>
        <a:xfrm>
          <a:off x="342900" y="6057900"/>
          <a:ext cx="114300" cy="14287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fr-FR" sz="1100"/>
        </a:p>
      </xdr:txBody>
    </xdr:sp>
    <xdr:clientData/>
  </xdr:twoCellAnchor>
  <xdr:twoCellAnchor>
    <xdr:from>
      <xdr:col>6</xdr:col>
      <xdr:colOff>161926</xdr:colOff>
      <xdr:row>1</xdr:row>
      <xdr:rowOff>0</xdr:rowOff>
    </xdr:from>
    <xdr:to>
      <xdr:col>6</xdr:col>
      <xdr:colOff>1009650</xdr:colOff>
      <xdr:row>4</xdr:row>
      <xdr:rowOff>123825</xdr:rowOff>
    </xdr:to>
    <xdr:pic>
      <xdr:nvPicPr>
        <xdr:cNvPr id="8198" name="Image 2"/>
        <xdr:cNvPicPr>
          <a:picLocks noChangeAspect="1" noChangeArrowheads="1"/>
        </xdr:cNvPicPr>
      </xdr:nvPicPr>
      <xdr:blipFill>
        <a:blip xmlns:r="http://schemas.openxmlformats.org/officeDocument/2006/relationships" r:embed="rId1" cstate="print"/>
        <a:srcRect/>
        <a:stretch>
          <a:fillRect/>
        </a:stretch>
      </xdr:blipFill>
      <xdr:spPr bwMode="auto">
        <a:xfrm>
          <a:off x="9248776" y="342900"/>
          <a:ext cx="847724" cy="609600"/>
        </a:xfrm>
        <a:prstGeom prst="rect">
          <a:avLst/>
        </a:prstGeom>
        <a:noFill/>
        <a:ln w="9525">
          <a:noFill/>
          <a:miter lim="800000"/>
          <a:headEnd/>
          <a:tailEnd/>
        </a:ln>
      </xdr:spPr>
    </xdr:pic>
    <xdr:clientData/>
  </xdr:twoCellAnchor>
  <xdr:twoCellAnchor editAs="oneCell">
    <xdr:from>
      <xdr:col>8</xdr:col>
      <xdr:colOff>104775</xdr:colOff>
      <xdr:row>0</xdr:row>
      <xdr:rowOff>85726</xdr:rowOff>
    </xdr:from>
    <xdr:to>
      <xdr:col>8</xdr:col>
      <xdr:colOff>723900</xdr:colOff>
      <xdr:row>3</xdr:row>
      <xdr:rowOff>9526</xdr:rowOff>
    </xdr:to>
    <xdr:pic>
      <xdr:nvPicPr>
        <xdr:cNvPr id="6" name="Imag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649075" y="85726"/>
          <a:ext cx="619125"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57150</xdr:colOff>
      <xdr:row>0</xdr:row>
      <xdr:rowOff>0</xdr:rowOff>
    </xdr:from>
    <xdr:to>
      <xdr:col>7</xdr:col>
      <xdr:colOff>1019175</xdr:colOff>
      <xdr:row>0</xdr:row>
      <xdr:rowOff>0</xdr:rowOff>
    </xdr:to>
    <xdr:sp macro="" textlink="">
      <xdr:nvSpPr>
        <xdr:cNvPr id="2" name="Line 1" hidden="1"/>
        <xdr:cNvSpPr>
          <a:spLocks noChangeShapeType="1"/>
        </xdr:cNvSpPr>
      </xdr:nvSpPr>
      <xdr:spPr bwMode="auto">
        <a:xfrm flipH="1">
          <a:off x="57150" y="0"/>
          <a:ext cx="1704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7</xdr:col>
      <xdr:colOff>309525</xdr:colOff>
      <xdr:row>0</xdr:row>
      <xdr:rowOff>309563</xdr:rowOff>
    </xdr:from>
    <xdr:to>
      <xdr:col>7</xdr:col>
      <xdr:colOff>1157249</xdr:colOff>
      <xdr:row>3</xdr:row>
      <xdr:rowOff>97632</xdr:rowOff>
    </xdr:to>
    <xdr:pic>
      <xdr:nvPicPr>
        <xdr:cNvPr id="3" name="Image 2"/>
        <xdr:cNvPicPr/>
      </xdr:nvPicPr>
      <xdr:blipFill>
        <a:blip xmlns:r="http://schemas.openxmlformats.org/officeDocument/2006/relationships" r:embed="rId1" cstate="print"/>
        <a:srcRect/>
        <a:stretch>
          <a:fillRect/>
        </a:stretch>
      </xdr:blipFill>
      <xdr:spPr bwMode="auto">
        <a:xfrm>
          <a:off x="15228056" y="309563"/>
          <a:ext cx="847724" cy="609600"/>
        </a:xfrm>
        <a:prstGeom prst="rect">
          <a:avLst/>
        </a:prstGeom>
        <a:noFill/>
        <a:ln w="9525">
          <a:noFill/>
          <a:miter lim="800000"/>
          <a:headEnd/>
          <a:tailEnd/>
        </a:ln>
      </xdr:spPr>
    </xdr:pic>
    <xdr:clientData/>
  </xdr:twoCellAnchor>
  <xdr:twoCellAnchor editAs="oneCell">
    <xdr:from>
      <xdr:col>8</xdr:col>
      <xdr:colOff>104775</xdr:colOff>
      <xdr:row>0</xdr:row>
      <xdr:rowOff>85726</xdr:rowOff>
    </xdr:from>
    <xdr:to>
      <xdr:col>8</xdr:col>
      <xdr:colOff>723900</xdr:colOff>
      <xdr:row>2</xdr:row>
      <xdr:rowOff>19051</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877550" y="85726"/>
          <a:ext cx="619125"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495300</xdr:colOff>
      <xdr:row>45</xdr:row>
      <xdr:rowOff>114300</xdr:rowOff>
    </xdr:from>
    <xdr:to>
      <xdr:col>2</xdr:col>
      <xdr:colOff>1343024</xdr:colOff>
      <xdr:row>49</xdr:row>
      <xdr:rowOff>76200</xdr:rowOff>
    </xdr:to>
    <xdr:pic>
      <xdr:nvPicPr>
        <xdr:cNvPr id="2" name="Image 1"/>
        <xdr:cNvPicPr/>
      </xdr:nvPicPr>
      <xdr:blipFill>
        <a:blip xmlns:r="http://schemas.openxmlformats.org/officeDocument/2006/relationships" r:embed="rId1" cstate="print"/>
        <a:srcRect/>
        <a:stretch>
          <a:fillRect/>
        </a:stretch>
      </xdr:blipFill>
      <xdr:spPr bwMode="auto">
        <a:xfrm>
          <a:off x="4724400" y="8601075"/>
          <a:ext cx="847724" cy="609600"/>
        </a:xfrm>
        <a:prstGeom prst="rect">
          <a:avLst/>
        </a:prstGeom>
        <a:noFill/>
        <a:ln w="9525">
          <a:noFill/>
          <a:miter lim="800000"/>
          <a:headEnd/>
          <a:tailEnd/>
        </a:ln>
      </xdr:spPr>
    </xdr:pic>
    <xdr:clientData/>
  </xdr:twoCellAnchor>
  <xdr:oneCellAnchor>
    <xdr:from>
      <xdr:col>4</xdr:col>
      <xdr:colOff>142875</xdr:colOff>
      <xdr:row>6</xdr:row>
      <xdr:rowOff>85726</xdr:rowOff>
    </xdr:from>
    <xdr:ext cx="619125" cy="590550"/>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15175" y="1466851"/>
          <a:ext cx="619125" cy="590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38100</xdr:colOff>
      <xdr:row>7</xdr:row>
      <xdr:rowOff>63499</xdr:rowOff>
    </xdr:from>
    <xdr:to>
      <xdr:col>3</xdr:col>
      <xdr:colOff>514350</xdr:colOff>
      <xdr:row>9</xdr:row>
      <xdr:rowOff>85724</xdr:rowOff>
    </xdr:to>
    <xdr:sp macro="" textlink="">
      <xdr:nvSpPr>
        <xdr:cNvPr id="2" name="Rectangle 1"/>
        <xdr:cNvSpPr>
          <a:spLocks noChangeArrowheads="1"/>
        </xdr:cNvSpPr>
      </xdr:nvSpPr>
      <xdr:spPr bwMode="auto">
        <a:xfrm>
          <a:off x="38100" y="1406524"/>
          <a:ext cx="5334000" cy="365125"/>
        </a:xfrm>
        <a:prstGeom prst="rect">
          <a:avLst/>
        </a:prstGeom>
        <a:solidFill>
          <a:schemeClr val="bg1">
            <a:lumMod val="85000"/>
          </a:schemeClr>
        </a:solidFill>
        <a:ln w="12700">
          <a:solidFill>
            <a:srgbClr val="C2D69B"/>
          </a:solidFill>
          <a:miter lim="800000"/>
          <a:headEnd/>
          <a:tailEnd/>
        </a:ln>
        <a:effectLst>
          <a:outerShdw dist="28398" dir="3806097" algn="ctr" rotWithShape="0">
            <a:srgbClr val="4E6128">
              <a:alpha val="50000"/>
            </a:srgbClr>
          </a:outerShdw>
        </a:effectLst>
      </xdr:spPr>
      <xdr:txBody>
        <a:bodyPr vertOverflow="clip" wrap="square" lIns="91440" tIns="45720" rIns="91440" bIns="45720" anchor="t" upright="1"/>
        <a:lstStyle/>
        <a:p>
          <a:pPr algn="l" rtl="1">
            <a:defRPr sz="1000"/>
          </a:pPr>
          <a:r>
            <a:rPr lang="fr-FR" sz="1000" b="1" i="0" strike="noStrike">
              <a:solidFill>
                <a:srgbClr val="000000"/>
              </a:solidFill>
              <a:latin typeface="Segoe UI"/>
              <a:cs typeface="Segoe UI"/>
            </a:rPr>
            <a:t>9/ </a:t>
          </a:r>
          <a:r>
            <a:rPr lang="fr-FR" sz="1000" b="1" i="0" u="sng" strike="noStrike">
              <a:solidFill>
                <a:srgbClr val="000000"/>
              </a:solidFill>
              <a:latin typeface="Segoe UI"/>
              <a:cs typeface="Segoe UI"/>
            </a:rPr>
            <a:t>Tableau de détermination du résultat fiscal :</a:t>
          </a:r>
          <a:endParaRPr lang="fr-FR" sz="1200" b="0" i="0" strike="noStrike">
            <a:solidFill>
              <a:srgbClr val="000000"/>
            </a:solidFill>
            <a:latin typeface="Times New Roman"/>
            <a:cs typeface="Times New Roman"/>
          </a:endParaRPr>
        </a:p>
        <a:p>
          <a:pPr algn="l" rtl="1">
            <a:defRPr sz="1000"/>
          </a:pPr>
          <a:r>
            <a:rPr lang="fr-FR" sz="1200" b="1" i="0" strike="noStrike">
              <a:solidFill>
                <a:srgbClr val="000000"/>
              </a:solidFill>
              <a:latin typeface="Book Antiqua"/>
            </a:rPr>
            <a:t> </a:t>
          </a:r>
          <a:endParaRPr lang="fr-FR" sz="1200" b="0" i="0" strike="noStrike">
            <a:solidFill>
              <a:srgbClr val="000000"/>
            </a:solidFill>
            <a:latin typeface="Times New Roman"/>
            <a:cs typeface="Times New Roman"/>
          </a:endParaRPr>
        </a:p>
        <a:p>
          <a:pPr algn="l" rtl="1">
            <a:defRPr sz="1000"/>
          </a:pPr>
          <a:r>
            <a:rPr lang="fr-FR" sz="1200" b="0" i="0" strike="noStrike">
              <a:solidFill>
                <a:srgbClr val="000000"/>
              </a:solidFill>
              <a:latin typeface="Times New Roman"/>
              <a:cs typeface="Times New Roman"/>
            </a:rPr>
            <a:t> </a:t>
          </a:r>
        </a:p>
      </xdr:txBody>
    </xdr:sp>
    <xdr:clientData/>
  </xdr:twoCellAnchor>
  <xdr:twoCellAnchor editAs="oneCell">
    <xdr:from>
      <xdr:col>4</xdr:col>
      <xdr:colOff>390525</xdr:colOff>
      <xdr:row>57</xdr:row>
      <xdr:rowOff>38100</xdr:rowOff>
    </xdr:from>
    <xdr:to>
      <xdr:col>4</xdr:col>
      <xdr:colOff>971550</xdr:colOff>
      <xdr:row>59</xdr:row>
      <xdr:rowOff>142875</xdr:rowOff>
    </xdr:to>
    <xdr:pic>
      <xdr:nvPicPr>
        <xdr:cNvPr id="3" name="Image 2"/>
        <xdr:cNvPicPr/>
      </xdr:nvPicPr>
      <xdr:blipFill>
        <a:blip xmlns:r="http://schemas.openxmlformats.org/officeDocument/2006/relationships" r:embed="rId1" cstate="print"/>
        <a:srcRect/>
        <a:stretch>
          <a:fillRect/>
        </a:stretch>
      </xdr:blipFill>
      <xdr:spPr bwMode="auto">
        <a:xfrm>
          <a:off x="5953125" y="9486900"/>
          <a:ext cx="581025" cy="428625"/>
        </a:xfrm>
        <a:prstGeom prst="rect">
          <a:avLst/>
        </a:prstGeom>
        <a:noFill/>
        <a:ln w="9525">
          <a:noFill/>
          <a:miter lim="800000"/>
          <a:headEnd/>
          <a:tailEnd/>
        </a:ln>
      </xdr:spPr>
    </xdr:pic>
    <xdr:clientData/>
  </xdr:twoCellAnchor>
  <xdr:oneCellAnchor>
    <xdr:from>
      <xdr:col>6</xdr:col>
      <xdr:colOff>0</xdr:colOff>
      <xdr:row>0</xdr:row>
      <xdr:rowOff>85726</xdr:rowOff>
    </xdr:from>
    <xdr:ext cx="619125" cy="590550"/>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72300" y="1466851"/>
          <a:ext cx="619125" cy="590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L76"/>
  <sheetViews>
    <sheetView tabSelected="1" zoomScaleNormal="100" workbookViewId="0">
      <selection activeCell="B22" sqref="B22"/>
    </sheetView>
  </sheetViews>
  <sheetFormatPr baseColWidth="10" defaultRowHeight="12.75" x14ac:dyDescent="0.2"/>
  <cols>
    <col min="1" max="1" width="11.140625" style="39" customWidth="1"/>
    <col min="2" max="2" width="56.7109375" style="39" customWidth="1"/>
    <col min="3" max="3" width="11.140625" style="39" customWidth="1"/>
    <col min="4" max="4" width="42.28515625" style="39" customWidth="1"/>
    <col min="5" max="5" width="20.5703125" style="39" customWidth="1"/>
    <col min="6" max="6" width="6" style="49" customWidth="1"/>
    <col min="7" max="7" width="19.85546875" style="42" customWidth="1"/>
    <col min="8" max="8" width="5.42578125" style="42" customWidth="1"/>
    <col min="9" max="16384" width="11.42578125" style="39"/>
  </cols>
  <sheetData>
    <row r="1" spans="1:12" ht="27" customHeight="1" x14ac:dyDescent="0.3">
      <c r="A1" s="38" t="s">
        <v>223</v>
      </c>
      <c r="C1" s="38"/>
      <c r="G1" s="170"/>
      <c r="H1" s="170"/>
      <c r="J1" s="212" t="s">
        <v>228</v>
      </c>
      <c r="K1" s="212"/>
      <c r="L1" s="212"/>
    </row>
    <row r="2" spans="1:12" ht="12.75" customHeight="1" x14ac:dyDescent="0.2">
      <c r="E2" s="189"/>
      <c r="G2" s="181"/>
      <c r="J2" s="212"/>
      <c r="K2" s="212"/>
      <c r="L2" s="212"/>
    </row>
    <row r="3" spans="1:12" ht="12.75" customHeight="1" x14ac:dyDescent="0.2">
      <c r="A3" s="182" t="s">
        <v>208</v>
      </c>
      <c r="E3" s="189"/>
      <c r="G3" s="181"/>
      <c r="J3" s="212"/>
      <c r="K3" s="212"/>
      <c r="L3" s="212"/>
    </row>
    <row r="4" spans="1:12" x14ac:dyDescent="0.2">
      <c r="A4" s="182" t="s">
        <v>204</v>
      </c>
      <c r="B4" s="183"/>
      <c r="C4" s="41"/>
      <c r="F4" s="39"/>
    </row>
    <row r="5" spans="1:12" x14ac:dyDescent="0.2">
      <c r="A5" s="182" t="s">
        <v>190</v>
      </c>
      <c r="B5" s="183"/>
      <c r="C5" s="41"/>
      <c r="F5" s="39"/>
    </row>
    <row r="6" spans="1:12" x14ac:dyDescent="0.2">
      <c r="A6" s="182" t="s">
        <v>17</v>
      </c>
      <c r="B6" s="183"/>
      <c r="C6" s="41"/>
    </row>
    <row r="7" spans="1:12" x14ac:dyDescent="0.2">
      <c r="A7" s="41" t="s">
        <v>18</v>
      </c>
      <c r="B7" s="45">
        <v>2020</v>
      </c>
      <c r="C7" s="41"/>
      <c r="D7" s="45"/>
      <c r="G7" s="77"/>
    </row>
    <row r="8" spans="1:12" ht="18" customHeight="1" x14ac:dyDescent="0.3">
      <c r="A8" s="46"/>
      <c r="C8" s="46"/>
      <c r="D8" s="43"/>
      <c r="E8" s="43"/>
      <c r="F8" s="172"/>
      <c r="G8" s="43"/>
      <c r="H8" s="43"/>
    </row>
    <row r="9" spans="1:12" ht="15.75" x14ac:dyDescent="0.2">
      <c r="A9" s="213" t="s">
        <v>81</v>
      </c>
      <c r="B9" s="213"/>
      <c r="C9" s="213"/>
      <c r="D9" s="213"/>
      <c r="E9" s="213"/>
      <c r="F9" s="213"/>
      <c r="G9" s="213"/>
      <c r="H9" s="213"/>
    </row>
    <row r="10" spans="1:12" ht="15.75" x14ac:dyDescent="0.2">
      <c r="C10" s="47"/>
      <c r="D10" s="47"/>
      <c r="E10" s="47"/>
      <c r="F10" s="48"/>
      <c r="G10" s="47"/>
      <c r="H10" s="47"/>
    </row>
    <row r="11" spans="1:12" x14ac:dyDescent="0.2">
      <c r="A11" s="214" t="s">
        <v>179</v>
      </c>
      <c r="B11" s="214"/>
      <c r="C11" s="214"/>
      <c r="D11" s="214"/>
      <c r="E11" s="214"/>
      <c r="F11" s="214"/>
      <c r="G11" s="214"/>
      <c r="H11" s="214"/>
    </row>
    <row r="12" spans="1:12" ht="13.5" thickBot="1" x14ac:dyDescent="0.25"/>
    <row r="13" spans="1:12" ht="26.25" thickBot="1" x14ac:dyDescent="0.25">
      <c r="A13" s="50" t="s">
        <v>87</v>
      </c>
      <c r="B13" s="50" t="s">
        <v>93</v>
      </c>
      <c r="C13" s="50" t="s">
        <v>0</v>
      </c>
      <c r="D13" s="50" t="s">
        <v>1</v>
      </c>
      <c r="E13" s="51" t="s">
        <v>9</v>
      </c>
      <c r="F13" s="52" t="s">
        <v>160</v>
      </c>
      <c r="G13" s="51" t="s">
        <v>5</v>
      </c>
      <c r="H13" s="51" t="s">
        <v>11</v>
      </c>
    </row>
    <row r="14" spans="1:12" x14ac:dyDescent="0.2">
      <c r="A14" s="53"/>
      <c r="B14" s="53"/>
      <c r="C14" s="54"/>
      <c r="D14" s="53"/>
      <c r="E14" s="55"/>
      <c r="F14" s="56"/>
      <c r="G14" s="55"/>
      <c r="H14" s="55"/>
    </row>
    <row r="15" spans="1:12" s="173" customFormat="1" x14ac:dyDescent="0.2">
      <c r="A15" s="57">
        <v>1</v>
      </c>
      <c r="B15" s="58" t="s">
        <v>141</v>
      </c>
      <c r="C15" s="191"/>
      <c r="D15" s="58"/>
      <c r="E15" s="60"/>
      <c r="F15" s="61"/>
      <c r="G15" s="62">
        <f>+E15*F15</f>
        <v>0</v>
      </c>
      <c r="H15" s="62"/>
    </row>
    <row r="16" spans="1:12" s="173" customFormat="1" x14ac:dyDescent="0.2">
      <c r="A16" s="57">
        <v>2</v>
      </c>
      <c r="B16" s="58" t="s">
        <v>217</v>
      </c>
      <c r="C16" s="191"/>
      <c r="D16" s="58"/>
      <c r="E16" s="60"/>
      <c r="F16" s="61"/>
      <c r="G16" s="62">
        <f>+E16*F16</f>
        <v>0</v>
      </c>
      <c r="H16" s="62"/>
    </row>
    <row r="17" spans="1:8" s="173" customFormat="1" x14ac:dyDescent="0.2">
      <c r="A17" s="57">
        <v>3</v>
      </c>
      <c r="B17" s="58" t="s">
        <v>142</v>
      </c>
      <c r="C17" s="191"/>
      <c r="D17" s="58"/>
      <c r="E17" s="60"/>
      <c r="F17" s="61"/>
      <c r="G17" s="62">
        <f>+E17*F17</f>
        <v>0</v>
      </c>
      <c r="H17" s="62"/>
    </row>
    <row r="18" spans="1:8" s="173" customFormat="1" x14ac:dyDescent="0.2">
      <c r="A18" s="57">
        <v>4</v>
      </c>
      <c r="B18" s="58" t="s">
        <v>143</v>
      </c>
      <c r="C18" s="191"/>
      <c r="D18" s="58"/>
      <c r="E18" s="60"/>
      <c r="F18" s="61"/>
      <c r="G18" s="62">
        <f t="shared" ref="G18:G34" si="0">+E18*F18</f>
        <v>0</v>
      </c>
      <c r="H18" s="62"/>
    </row>
    <row r="19" spans="1:8" s="173" customFormat="1" x14ac:dyDescent="0.2">
      <c r="A19" s="57">
        <v>5</v>
      </c>
      <c r="B19" s="58" t="s">
        <v>144</v>
      </c>
      <c r="C19" s="191"/>
      <c r="D19" s="58"/>
      <c r="E19" s="60"/>
      <c r="F19" s="61"/>
      <c r="G19" s="62">
        <f t="shared" si="0"/>
        <v>0</v>
      </c>
      <c r="H19" s="62"/>
    </row>
    <row r="20" spans="1:8" s="173" customFormat="1" x14ac:dyDescent="0.2">
      <c r="A20" s="57">
        <v>6</v>
      </c>
      <c r="B20" s="58" t="s">
        <v>145</v>
      </c>
      <c r="C20" s="191"/>
      <c r="D20" s="58"/>
      <c r="E20" s="60"/>
      <c r="F20" s="61"/>
      <c r="G20" s="62">
        <f t="shared" si="0"/>
        <v>0</v>
      </c>
      <c r="H20" s="62"/>
    </row>
    <row r="21" spans="1:8" s="173" customFormat="1" x14ac:dyDescent="0.2">
      <c r="A21" s="57">
        <v>7</v>
      </c>
      <c r="B21" s="58" t="s">
        <v>146</v>
      </c>
      <c r="C21" s="191"/>
      <c r="D21" s="58"/>
      <c r="E21" s="60"/>
      <c r="F21" s="61"/>
      <c r="G21" s="62">
        <f t="shared" si="0"/>
        <v>0</v>
      </c>
      <c r="H21" s="62"/>
    </row>
    <row r="22" spans="1:8" s="173" customFormat="1" x14ac:dyDescent="0.2">
      <c r="A22" s="57">
        <v>8</v>
      </c>
      <c r="B22" s="58" t="s">
        <v>182</v>
      </c>
      <c r="C22" s="191"/>
      <c r="D22" s="58"/>
      <c r="E22" s="60"/>
      <c r="F22" s="61"/>
      <c r="G22" s="62">
        <f t="shared" si="0"/>
        <v>0</v>
      </c>
      <c r="H22" s="62"/>
    </row>
    <row r="23" spans="1:8" s="173" customFormat="1" x14ac:dyDescent="0.2">
      <c r="A23" s="57">
        <v>9</v>
      </c>
      <c r="B23" s="58" t="s">
        <v>193</v>
      </c>
      <c r="C23" s="191"/>
      <c r="D23" s="58"/>
      <c r="E23" s="60"/>
      <c r="F23" s="61"/>
      <c r="G23" s="62">
        <f t="shared" si="0"/>
        <v>0</v>
      </c>
      <c r="H23" s="62"/>
    </row>
    <row r="24" spans="1:8" s="173" customFormat="1" x14ac:dyDescent="0.2">
      <c r="A24" s="57">
        <v>10</v>
      </c>
      <c r="B24" s="58" t="s">
        <v>196</v>
      </c>
      <c r="C24" s="191"/>
      <c r="D24" s="58"/>
      <c r="E24" s="60"/>
      <c r="F24" s="61"/>
      <c r="G24" s="62">
        <f t="shared" si="0"/>
        <v>0</v>
      </c>
      <c r="H24" s="62"/>
    </row>
    <row r="25" spans="1:8" s="173" customFormat="1" x14ac:dyDescent="0.2">
      <c r="A25" s="57">
        <v>11</v>
      </c>
      <c r="B25" s="58" t="s">
        <v>194</v>
      </c>
      <c r="C25" s="191"/>
      <c r="D25" s="58"/>
      <c r="E25" s="60"/>
      <c r="F25" s="61"/>
      <c r="G25" s="62">
        <f t="shared" si="0"/>
        <v>0</v>
      </c>
      <c r="H25" s="62"/>
    </row>
    <row r="26" spans="1:8" s="173" customFormat="1" x14ac:dyDescent="0.2">
      <c r="A26" s="57">
        <v>12</v>
      </c>
      <c r="B26" s="58" t="s">
        <v>195</v>
      </c>
      <c r="C26" s="191"/>
      <c r="D26" s="58"/>
      <c r="E26" s="60"/>
      <c r="F26" s="61"/>
      <c r="G26" s="62">
        <f t="shared" si="0"/>
        <v>0</v>
      </c>
      <c r="H26" s="62"/>
    </row>
    <row r="27" spans="1:8" s="173" customFormat="1" x14ac:dyDescent="0.2">
      <c r="A27" s="57">
        <v>13</v>
      </c>
      <c r="B27" s="58" t="s">
        <v>197</v>
      </c>
      <c r="C27" s="191"/>
      <c r="D27" s="58"/>
      <c r="E27" s="60"/>
      <c r="F27" s="61"/>
      <c r="G27" s="62">
        <f t="shared" si="0"/>
        <v>0</v>
      </c>
      <c r="H27" s="62"/>
    </row>
    <row r="28" spans="1:8" s="173" customFormat="1" x14ac:dyDescent="0.2">
      <c r="A28" s="57">
        <v>14</v>
      </c>
      <c r="B28" s="58" t="s">
        <v>216</v>
      </c>
      <c r="C28" s="59"/>
      <c r="D28" s="58"/>
      <c r="E28" s="60"/>
      <c r="F28" s="61"/>
      <c r="G28" s="62">
        <f t="shared" si="0"/>
        <v>0</v>
      </c>
      <c r="H28" s="62"/>
    </row>
    <row r="29" spans="1:8" s="45" customFormat="1" ht="25.5" x14ac:dyDescent="0.2">
      <c r="A29" s="57">
        <v>15</v>
      </c>
      <c r="B29" s="169" t="s">
        <v>189</v>
      </c>
      <c r="C29" s="198"/>
      <c r="D29" s="185"/>
      <c r="E29" s="82"/>
      <c r="F29" s="83"/>
      <c r="G29" s="84">
        <f t="shared" si="0"/>
        <v>0</v>
      </c>
      <c r="H29" s="84"/>
    </row>
    <row r="30" spans="1:8" s="173" customFormat="1" x14ac:dyDescent="0.2">
      <c r="A30" s="57">
        <v>16</v>
      </c>
      <c r="B30" s="58" t="s">
        <v>184</v>
      </c>
      <c r="C30" s="59"/>
      <c r="D30" s="58"/>
      <c r="E30" s="60"/>
      <c r="F30" s="61"/>
      <c r="G30" s="62">
        <f t="shared" si="0"/>
        <v>0</v>
      </c>
      <c r="H30" s="62"/>
    </row>
    <row r="31" spans="1:8" s="173" customFormat="1" x14ac:dyDescent="0.2">
      <c r="A31" s="57">
        <v>17</v>
      </c>
      <c r="B31" s="58" t="s">
        <v>186</v>
      </c>
      <c r="C31" s="59"/>
      <c r="D31" s="58"/>
      <c r="E31" s="60"/>
      <c r="F31" s="61"/>
      <c r="G31" s="62">
        <f t="shared" si="0"/>
        <v>0</v>
      </c>
      <c r="H31" s="62"/>
    </row>
    <row r="32" spans="1:8" s="173" customFormat="1" x14ac:dyDescent="0.2">
      <c r="A32" s="57"/>
      <c r="B32" s="58"/>
      <c r="C32" s="191"/>
      <c r="D32" s="58"/>
      <c r="E32" s="60"/>
      <c r="F32" s="61"/>
      <c r="G32" s="62">
        <f>+E32*F32</f>
        <v>0</v>
      </c>
      <c r="H32" s="62"/>
    </row>
    <row r="33" spans="1:8" s="173" customFormat="1" x14ac:dyDescent="0.2">
      <c r="A33" s="57"/>
      <c r="B33" s="58"/>
      <c r="C33" s="59"/>
      <c r="D33" s="58"/>
      <c r="E33" s="60"/>
      <c r="F33" s="61"/>
      <c r="G33" s="62">
        <f>+E33*F33</f>
        <v>0</v>
      </c>
      <c r="H33" s="62"/>
    </row>
    <row r="34" spans="1:8" s="173" customFormat="1" ht="19.5" customHeight="1" thickBot="1" x14ac:dyDescent="0.25">
      <c r="A34" s="57"/>
      <c r="B34" s="58"/>
      <c r="C34" s="59"/>
      <c r="D34" s="58"/>
      <c r="E34" s="60"/>
      <c r="F34" s="61"/>
      <c r="G34" s="62">
        <f t="shared" si="0"/>
        <v>0</v>
      </c>
      <c r="H34" s="62"/>
    </row>
    <row r="35" spans="1:8" ht="13.5" thickBot="1" x14ac:dyDescent="0.25">
      <c r="A35" s="64"/>
      <c r="B35" s="64"/>
      <c r="C35" s="65"/>
      <c r="D35" s="64" t="s">
        <v>7</v>
      </c>
      <c r="E35" s="167">
        <f>SUM(E14:E34)</f>
        <v>0</v>
      </c>
      <c r="F35" s="44"/>
      <c r="G35" s="167">
        <f>SUM(G14:G34)</f>
        <v>0</v>
      </c>
      <c r="H35" s="66" t="s">
        <v>12</v>
      </c>
    </row>
    <row r="38" spans="1:8" x14ac:dyDescent="0.2">
      <c r="A38" s="214" t="s">
        <v>178</v>
      </c>
      <c r="B38" s="214"/>
      <c r="C38" s="214"/>
      <c r="D38" s="214"/>
      <c r="E38" s="214"/>
      <c r="F38" s="214"/>
      <c r="G38" s="214"/>
      <c r="H38" s="214"/>
    </row>
    <row r="39" spans="1:8" ht="13.5" thickBot="1" x14ac:dyDescent="0.25"/>
    <row r="40" spans="1:8" ht="26.25" thickBot="1" x14ac:dyDescent="0.25">
      <c r="A40" s="50" t="s">
        <v>87</v>
      </c>
      <c r="B40" s="50" t="s">
        <v>93</v>
      </c>
      <c r="C40" s="50" t="s">
        <v>0</v>
      </c>
      <c r="D40" s="50" t="s">
        <v>1</v>
      </c>
      <c r="E40" s="51" t="s">
        <v>9</v>
      </c>
      <c r="F40" s="52" t="s">
        <v>160</v>
      </c>
      <c r="G40" s="51" t="s">
        <v>6</v>
      </c>
      <c r="H40" s="51" t="s">
        <v>11</v>
      </c>
    </row>
    <row r="41" spans="1:8" x14ac:dyDescent="0.2">
      <c r="A41" s="53"/>
      <c r="B41" s="53"/>
      <c r="C41" s="67"/>
      <c r="D41" s="68"/>
      <c r="E41" s="69"/>
      <c r="F41" s="70"/>
      <c r="G41" s="71"/>
      <c r="H41" s="71"/>
    </row>
    <row r="42" spans="1:8" x14ac:dyDescent="0.2">
      <c r="A42" s="57">
        <v>1</v>
      </c>
      <c r="B42" s="58" t="s">
        <v>135</v>
      </c>
      <c r="C42" s="59"/>
      <c r="D42" s="58"/>
      <c r="E42" s="60"/>
      <c r="F42" s="61"/>
      <c r="G42" s="62">
        <f>+E42*F42</f>
        <v>0</v>
      </c>
      <c r="H42" s="62"/>
    </row>
    <row r="43" spans="1:8" s="173" customFormat="1" x14ac:dyDescent="0.2">
      <c r="A43" s="57">
        <v>2</v>
      </c>
      <c r="B43" s="58" t="s">
        <v>217</v>
      </c>
      <c r="C43" s="191"/>
      <c r="D43" s="58"/>
      <c r="E43" s="60"/>
      <c r="F43" s="61"/>
      <c r="G43" s="62">
        <f t="shared" ref="G43" si="1">+E43*F43</f>
        <v>0</v>
      </c>
      <c r="H43" s="62"/>
    </row>
    <row r="44" spans="1:8" s="173" customFormat="1" x14ac:dyDescent="0.2">
      <c r="A44" s="57">
        <v>3</v>
      </c>
      <c r="B44" s="58" t="s">
        <v>136</v>
      </c>
      <c r="C44" s="59"/>
      <c r="D44" s="58"/>
      <c r="E44" s="60"/>
      <c r="F44" s="61"/>
      <c r="G44" s="62">
        <f t="shared" ref="G44:G61" si="2">+E44*F44</f>
        <v>0</v>
      </c>
      <c r="H44" s="62"/>
    </row>
    <row r="45" spans="1:8" s="173" customFormat="1" x14ac:dyDescent="0.2">
      <c r="A45" s="57">
        <v>4</v>
      </c>
      <c r="B45" s="58" t="s">
        <v>137</v>
      </c>
      <c r="C45" s="59"/>
      <c r="D45" s="58"/>
      <c r="E45" s="60"/>
      <c r="F45" s="61"/>
      <c r="G45" s="62">
        <f t="shared" si="2"/>
        <v>0</v>
      </c>
      <c r="H45" s="62"/>
    </row>
    <row r="46" spans="1:8" s="173" customFormat="1" x14ac:dyDescent="0.2">
      <c r="A46" s="57">
        <v>5</v>
      </c>
      <c r="B46" s="58" t="s">
        <v>138</v>
      </c>
      <c r="C46" s="59"/>
      <c r="D46" s="58"/>
      <c r="E46" s="60"/>
      <c r="F46" s="61"/>
      <c r="G46" s="62">
        <f t="shared" si="2"/>
        <v>0</v>
      </c>
      <c r="H46" s="62"/>
    </row>
    <row r="47" spans="1:8" s="173" customFormat="1" x14ac:dyDescent="0.2">
      <c r="A47" s="57">
        <v>6</v>
      </c>
      <c r="B47" s="58" t="s">
        <v>139</v>
      </c>
      <c r="C47" s="59"/>
      <c r="D47" s="58"/>
      <c r="E47" s="60"/>
      <c r="F47" s="61"/>
      <c r="G47" s="62"/>
      <c r="H47" s="62"/>
    </row>
    <row r="48" spans="1:8" s="173" customFormat="1" x14ac:dyDescent="0.2">
      <c r="A48" s="57">
        <v>7</v>
      </c>
      <c r="B48" s="58" t="s">
        <v>140</v>
      </c>
      <c r="C48" s="59"/>
      <c r="D48" s="58"/>
      <c r="E48" s="60"/>
      <c r="F48" s="61"/>
      <c r="G48" s="62">
        <f t="shared" si="2"/>
        <v>0</v>
      </c>
      <c r="H48" s="62"/>
    </row>
    <row r="49" spans="1:8" s="173" customFormat="1" x14ac:dyDescent="0.2">
      <c r="A49" s="57">
        <v>8</v>
      </c>
      <c r="B49" s="58" t="s">
        <v>183</v>
      </c>
      <c r="C49" s="59"/>
      <c r="D49" s="58"/>
      <c r="E49" s="60"/>
      <c r="F49" s="61"/>
      <c r="G49" s="62">
        <f t="shared" si="2"/>
        <v>0</v>
      </c>
      <c r="H49" s="62"/>
    </row>
    <row r="50" spans="1:8" s="173" customFormat="1" x14ac:dyDescent="0.2">
      <c r="A50" s="57">
        <v>9</v>
      </c>
      <c r="B50" s="58" t="s">
        <v>198</v>
      </c>
      <c r="C50" s="191"/>
      <c r="D50" s="58"/>
      <c r="E50" s="60"/>
      <c r="F50" s="61"/>
      <c r="G50" s="62">
        <f t="shared" si="2"/>
        <v>0</v>
      </c>
      <c r="H50" s="62"/>
    </row>
    <row r="51" spans="1:8" s="173" customFormat="1" x14ac:dyDescent="0.2">
      <c r="A51" s="57">
        <v>10</v>
      </c>
      <c r="B51" s="58" t="s">
        <v>199</v>
      </c>
      <c r="C51" s="191"/>
      <c r="D51" s="58"/>
      <c r="E51" s="60"/>
      <c r="F51" s="61"/>
      <c r="G51" s="62">
        <f t="shared" si="2"/>
        <v>0</v>
      </c>
      <c r="H51" s="62"/>
    </row>
    <row r="52" spans="1:8" s="173" customFormat="1" x14ac:dyDescent="0.2">
      <c r="A52" s="193">
        <v>11</v>
      </c>
      <c r="B52" s="194" t="s">
        <v>200</v>
      </c>
      <c r="C52" s="195"/>
      <c r="D52" s="194"/>
      <c r="E52" s="196"/>
      <c r="F52" s="197"/>
      <c r="G52" s="62">
        <f t="shared" si="2"/>
        <v>0</v>
      </c>
      <c r="H52" s="62"/>
    </row>
    <row r="53" spans="1:8" s="173" customFormat="1" x14ac:dyDescent="0.2">
      <c r="A53" s="193">
        <v>12</v>
      </c>
      <c r="B53" s="194" t="s">
        <v>201</v>
      </c>
      <c r="C53" s="195"/>
      <c r="D53" s="194"/>
      <c r="E53" s="196"/>
      <c r="F53" s="197"/>
      <c r="G53" s="62">
        <f t="shared" si="2"/>
        <v>0</v>
      </c>
      <c r="H53" s="62"/>
    </row>
    <row r="54" spans="1:8" s="173" customFormat="1" x14ac:dyDescent="0.2">
      <c r="A54" s="57">
        <v>13</v>
      </c>
      <c r="B54" s="58" t="s">
        <v>202</v>
      </c>
      <c r="C54" s="59"/>
      <c r="D54" s="58"/>
      <c r="E54" s="60"/>
      <c r="F54" s="61"/>
      <c r="G54" s="62">
        <f>+E54*F54</f>
        <v>0</v>
      </c>
      <c r="H54" s="62"/>
    </row>
    <row r="55" spans="1:8" s="173" customFormat="1" x14ac:dyDescent="0.2">
      <c r="A55" s="57">
        <v>14</v>
      </c>
      <c r="B55" s="58" t="s">
        <v>215</v>
      </c>
      <c r="C55" s="59"/>
      <c r="D55" s="58"/>
      <c r="E55" s="60"/>
      <c r="F55" s="61"/>
      <c r="G55" s="62">
        <f t="shared" si="2"/>
        <v>0</v>
      </c>
      <c r="H55" s="62"/>
    </row>
    <row r="56" spans="1:8" s="45" customFormat="1" ht="25.5" x14ac:dyDescent="0.2">
      <c r="A56" s="57">
        <v>15</v>
      </c>
      <c r="B56" s="169" t="s">
        <v>188</v>
      </c>
      <c r="C56" s="198"/>
      <c r="D56" s="185"/>
      <c r="E56" s="82"/>
      <c r="F56" s="83"/>
      <c r="G56" s="84">
        <f t="shared" si="2"/>
        <v>0</v>
      </c>
      <c r="H56" s="84"/>
    </row>
    <row r="57" spans="1:8" s="173" customFormat="1" x14ac:dyDescent="0.2">
      <c r="A57" s="57">
        <v>16</v>
      </c>
      <c r="B57" s="58" t="s">
        <v>185</v>
      </c>
      <c r="C57" s="59"/>
      <c r="D57" s="58"/>
      <c r="E57" s="60"/>
      <c r="F57" s="61"/>
      <c r="G57" s="62">
        <f t="shared" si="2"/>
        <v>0</v>
      </c>
      <c r="H57" s="62"/>
    </row>
    <row r="58" spans="1:8" s="173" customFormat="1" x14ac:dyDescent="0.2">
      <c r="A58" s="57">
        <v>17</v>
      </c>
      <c r="B58" s="58" t="s">
        <v>187</v>
      </c>
      <c r="C58" s="59"/>
      <c r="D58" s="58"/>
      <c r="E58" s="60"/>
      <c r="F58" s="61"/>
      <c r="G58" s="62">
        <f t="shared" si="2"/>
        <v>0</v>
      </c>
      <c r="H58" s="62"/>
    </row>
    <row r="59" spans="1:8" s="173" customFormat="1" x14ac:dyDescent="0.2">
      <c r="A59" s="57"/>
      <c r="B59" s="58"/>
      <c r="C59" s="191"/>
      <c r="D59" s="58"/>
      <c r="E59" s="60"/>
      <c r="F59" s="61"/>
      <c r="G59" s="62">
        <f t="shared" si="2"/>
        <v>0</v>
      </c>
      <c r="H59" s="62"/>
    </row>
    <row r="60" spans="1:8" s="173" customFormat="1" x14ac:dyDescent="0.2">
      <c r="A60" s="57"/>
      <c r="B60" s="58"/>
      <c r="C60" s="59"/>
      <c r="D60" s="58"/>
      <c r="E60" s="60"/>
      <c r="F60" s="61"/>
      <c r="G60" s="62"/>
      <c r="H60" s="62"/>
    </row>
    <row r="61" spans="1:8" s="173" customFormat="1" ht="17.25" customHeight="1" thickBot="1" x14ac:dyDescent="0.25">
      <c r="A61" s="58"/>
      <c r="B61" s="58"/>
      <c r="C61" s="59"/>
      <c r="D61" s="58"/>
      <c r="E61" s="60"/>
      <c r="F61" s="61"/>
      <c r="G61" s="62">
        <f t="shared" si="2"/>
        <v>0</v>
      </c>
      <c r="H61" s="62"/>
    </row>
    <row r="62" spans="1:8" ht="13.5" thickBot="1" x14ac:dyDescent="0.25">
      <c r="A62" s="64"/>
      <c r="B62" s="64"/>
      <c r="C62" s="65"/>
      <c r="D62" s="64" t="s">
        <v>8</v>
      </c>
      <c r="E62" s="167">
        <f>SUM(E41:E61)</f>
        <v>0</v>
      </c>
      <c r="F62" s="44"/>
      <c r="G62" s="167">
        <f>SUM(G41:G61)</f>
        <v>0</v>
      </c>
      <c r="H62" s="66" t="s">
        <v>13</v>
      </c>
    </row>
    <row r="63" spans="1:8" ht="13.5" thickBot="1" x14ac:dyDescent="0.25"/>
    <row r="64" spans="1:8" ht="13.5" thickBot="1" x14ac:dyDescent="0.25">
      <c r="C64" s="209" t="s">
        <v>84</v>
      </c>
      <c r="D64" s="211"/>
      <c r="E64" s="168">
        <f>+E35-E62</f>
        <v>0</v>
      </c>
      <c r="F64" s="73"/>
      <c r="G64" s="168">
        <f>+G62-G35</f>
        <v>0</v>
      </c>
      <c r="H64" s="72"/>
    </row>
    <row r="65" spans="1:8" ht="13.5" thickBot="1" x14ac:dyDescent="0.25">
      <c r="E65" s="74"/>
    </row>
    <row r="66" spans="1:8" ht="13.5" thickBot="1" x14ac:dyDescent="0.25">
      <c r="C66" s="215" t="s">
        <v>225</v>
      </c>
      <c r="D66" s="216"/>
      <c r="E66" s="217"/>
      <c r="F66" s="75"/>
      <c r="G66" s="76">
        <v>0</v>
      </c>
      <c r="H66" s="76"/>
    </row>
    <row r="67" spans="1:8" ht="13.5" thickBot="1" x14ac:dyDescent="0.25">
      <c r="C67" s="77"/>
      <c r="D67" s="77"/>
      <c r="G67" s="39"/>
      <c r="H67" s="39"/>
    </row>
    <row r="68" spans="1:8" ht="13.5" thickBot="1" x14ac:dyDescent="0.25">
      <c r="C68" s="209" t="s">
        <v>10</v>
      </c>
      <c r="D68" s="210"/>
      <c r="E68" s="211"/>
      <c r="F68" s="78"/>
      <c r="G68" s="168">
        <f>+G64-G66</f>
        <v>0</v>
      </c>
      <c r="H68" s="72" t="s">
        <v>14</v>
      </c>
    </row>
    <row r="69" spans="1:8" ht="13.5" thickBot="1" x14ac:dyDescent="0.25">
      <c r="C69" s="77"/>
      <c r="D69" s="77"/>
      <c r="G69" s="39"/>
      <c r="H69" s="39"/>
    </row>
    <row r="70" spans="1:8" ht="13.5" thickBot="1" x14ac:dyDescent="0.25">
      <c r="A70" s="66" t="s">
        <v>12</v>
      </c>
      <c r="B70" s="79" t="s">
        <v>15</v>
      </c>
      <c r="C70" s="79"/>
      <c r="D70" s="79"/>
      <c r="G70" s="39"/>
      <c r="H70" s="39"/>
    </row>
    <row r="71" spans="1:8" ht="13.5" thickBot="1" x14ac:dyDescent="0.25">
      <c r="A71" s="66" t="s">
        <v>13</v>
      </c>
      <c r="B71" s="79" t="s">
        <v>209</v>
      </c>
      <c r="C71" s="79"/>
      <c r="D71" s="79"/>
      <c r="G71" s="39"/>
      <c r="H71" s="39"/>
    </row>
    <row r="72" spans="1:8" ht="13.5" thickBot="1" x14ac:dyDescent="0.25">
      <c r="A72" s="80" t="s">
        <v>14</v>
      </c>
      <c r="B72" s="79" t="s">
        <v>82</v>
      </c>
      <c r="C72" s="79"/>
      <c r="D72" s="79"/>
      <c r="G72" s="39"/>
      <c r="H72" s="39"/>
    </row>
    <row r="73" spans="1:8" x14ac:dyDescent="0.2">
      <c r="C73" s="77"/>
      <c r="D73" s="77"/>
      <c r="G73" s="39"/>
      <c r="H73" s="39"/>
    </row>
    <row r="74" spans="1:8" x14ac:dyDescent="0.2">
      <c r="C74" s="77"/>
      <c r="D74" s="77"/>
      <c r="G74" s="39"/>
      <c r="H74" s="39"/>
    </row>
    <row r="75" spans="1:8" x14ac:dyDescent="0.2">
      <c r="C75" s="77"/>
      <c r="D75" s="77"/>
      <c r="G75" s="39"/>
      <c r="H75" s="39"/>
    </row>
    <row r="76" spans="1:8" x14ac:dyDescent="0.2">
      <c r="C76" s="77"/>
      <c r="D76" s="77"/>
      <c r="G76" s="39"/>
      <c r="H76" s="39"/>
    </row>
  </sheetData>
  <sheetProtection algorithmName="SHA-512" hashValue="oW5cxwddM6KUkrYfmjn2IktccKK75D+bw6oSGKhSA7+qXvSARih7qij5We/nlrk7ZrRHiors9uBB+mtTTlmX9Q==" saltValue="Yf0DfDvDtRqQJEiqoteTQg==" spinCount="100000" sheet="1" objects="1" scenarios="1" formatCells="0" formatColumns="0" formatRows="0" insertColumns="0" insertRows="0" insertHyperlinks="0" deleteRows="0" selectLockedCells="1"/>
  <mergeCells count="7">
    <mergeCell ref="C68:E68"/>
    <mergeCell ref="C64:D64"/>
    <mergeCell ref="J1:L3"/>
    <mergeCell ref="A9:H9"/>
    <mergeCell ref="A11:H11"/>
    <mergeCell ref="A38:H38"/>
    <mergeCell ref="C66:E66"/>
  </mergeCells>
  <pageMargins left="0.35433070866141736" right="0.19685039370078741" top="0.70866141732283472" bottom="0.35433070866141736" header="0.51181102362204722" footer="0.11811023622047245"/>
  <pageSetup paperSize="9" scale="83" orientation="landscape" r:id="rId1"/>
  <headerFooter alignWithMargins="0">
    <oddFooter>Page &amp;P de &amp;N</oddFooter>
  </headerFooter>
  <rowBreaks count="1" manualBreakCount="1">
    <brk id="37"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L57"/>
  <sheetViews>
    <sheetView topLeftCell="A32" zoomScaleNormal="100" workbookViewId="0">
      <selection activeCell="G45" sqref="G45"/>
    </sheetView>
  </sheetViews>
  <sheetFormatPr baseColWidth="10" defaultRowHeight="12.75" x14ac:dyDescent="0.2"/>
  <cols>
    <col min="1" max="1" width="12.28515625" style="39" customWidth="1"/>
    <col min="2" max="2" width="44.7109375" style="39" customWidth="1"/>
    <col min="3" max="3" width="11.140625" style="39" customWidth="1"/>
    <col min="4" max="4" width="42.28515625" style="39" customWidth="1"/>
    <col min="5" max="5" width="20.5703125" style="39" customWidth="1"/>
    <col min="6" max="6" width="5.28515625" style="49" customWidth="1"/>
    <col min="7" max="7" width="19.85546875" style="42" customWidth="1"/>
    <col min="8" max="8" width="5.42578125" style="42" customWidth="1"/>
    <col min="9" max="16384" width="11.42578125" style="39"/>
  </cols>
  <sheetData>
    <row r="1" spans="1:12" ht="27" customHeight="1" x14ac:dyDescent="0.3">
      <c r="A1" s="38" t="s">
        <v>223</v>
      </c>
      <c r="C1" s="38"/>
      <c r="G1" s="170"/>
      <c r="H1" s="170"/>
      <c r="J1" s="212" t="s">
        <v>228</v>
      </c>
      <c r="K1" s="212"/>
      <c r="L1" s="212"/>
    </row>
    <row r="2" spans="1:12" x14ac:dyDescent="0.2">
      <c r="E2" s="189"/>
      <c r="J2" s="212"/>
      <c r="K2" s="212"/>
      <c r="L2" s="212"/>
    </row>
    <row r="3" spans="1:12" x14ac:dyDescent="0.2">
      <c r="A3" s="182" t="s">
        <v>207</v>
      </c>
      <c r="E3" s="189"/>
      <c r="J3" s="212"/>
      <c r="K3" s="212"/>
      <c r="L3" s="212"/>
    </row>
    <row r="4" spans="1:12" x14ac:dyDescent="0.2">
      <c r="A4" s="182" t="s">
        <v>204</v>
      </c>
      <c r="B4" s="183"/>
      <c r="C4" s="41"/>
      <c r="F4" s="39"/>
    </row>
    <row r="5" spans="1:12" x14ac:dyDescent="0.2">
      <c r="A5" s="182" t="s">
        <v>190</v>
      </c>
      <c r="B5" s="183"/>
      <c r="C5" s="41"/>
      <c r="F5" s="171"/>
    </row>
    <row r="6" spans="1:12" x14ac:dyDescent="0.2">
      <c r="A6" s="182" t="s">
        <v>17</v>
      </c>
      <c r="B6" s="183"/>
      <c r="C6" s="41"/>
    </row>
    <row r="7" spans="1:12" x14ac:dyDescent="0.2">
      <c r="A7" s="41" t="s">
        <v>18</v>
      </c>
      <c r="B7" s="45">
        <v>2020</v>
      </c>
      <c r="C7" s="41"/>
      <c r="D7" s="45"/>
    </row>
    <row r="8" spans="1:12" ht="18" customHeight="1" x14ac:dyDescent="0.3">
      <c r="A8" s="46"/>
      <c r="C8" s="46"/>
      <c r="D8" s="43"/>
      <c r="E8" s="43"/>
      <c r="F8" s="172"/>
      <c r="G8" s="43"/>
      <c r="H8" s="43"/>
    </row>
    <row r="9" spans="1:12" ht="15.75" x14ac:dyDescent="0.2">
      <c r="A9" s="213" t="s">
        <v>80</v>
      </c>
      <c r="B9" s="213"/>
      <c r="C9" s="213"/>
      <c r="D9" s="213"/>
      <c r="E9" s="213"/>
      <c r="F9" s="213"/>
      <c r="G9" s="213"/>
      <c r="H9" s="213"/>
    </row>
    <row r="10" spans="1:12" ht="15.75" x14ac:dyDescent="0.2">
      <c r="C10" s="47"/>
      <c r="D10" s="47"/>
      <c r="E10" s="47"/>
      <c r="F10" s="48"/>
      <c r="G10" s="47"/>
      <c r="H10" s="47"/>
    </row>
    <row r="11" spans="1:12" x14ac:dyDescent="0.2">
      <c r="A11" s="214" t="s">
        <v>178</v>
      </c>
      <c r="B11" s="214"/>
      <c r="C11" s="214"/>
      <c r="D11" s="214"/>
      <c r="E11" s="214"/>
      <c r="F11" s="214"/>
      <c r="G11" s="214"/>
      <c r="H11" s="214"/>
    </row>
    <row r="12" spans="1:12" ht="13.5" thickBot="1" x14ac:dyDescent="0.25"/>
    <row r="13" spans="1:12" ht="27.75" customHeight="1" thickBot="1" x14ac:dyDescent="0.25">
      <c r="A13" s="50" t="s">
        <v>87</v>
      </c>
      <c r="B13" s="50" t="s">
        <v>93</v>
      </c>
      <c r="C13" s="81" t="s">
        <v>0</v>
      </c>
      <c r="D13" s="50" t="s">
        <v>1</v>
      </c>
      <c r="E13" s="51" t="s">
        <v>9</v>
      </c>
      <c r="F13" s="52" t="s">
        <v>160</v>
      </c>
      <c r="G13" s="51" t="s">
        <v>21</v>
      </c>
      <c r="H13" s="51" t="s">
        <v>11</v>
      </c>
    </row>
    <row r="14" spans="1:12" x14ac:dyDescent="0.2">
      <c r="A14" s="53"/>
      <c r="B14" s="53"/>
      <c r="C14" s="54"/>
      <c r="D14" s="53"/>
      <c r="E14" s="55"/>
      <c r="F14" s="56"/>
      <c r="G14" s="55"/>
      <c r="H14" s="55"/>
    </row>
    <row r="15" spans="1:12" s="173" customFormat="1" ht="25.5" x14ac:dyDescent="0.2">
      <c r="A15" s="57">
        <v>1</v>
      </c>
      <c r="B15" s="63" t="s">
        <v>149</v>
      </c>
      <c r="C15" s="198"/>
      <c r="D15" s="185"/>
      <c r="E15" s="82"/>
      <c r="F15" s="83"/>
      <c r="G15" s="84">
        <f>+E15*F15</f>
        <v>0</v>
      </c>
      <c r="H15" s="84"/>
    </row>
    <row r="16" spans="1:12" s="173" customFormat="1" ht="25.5" x14ac:dyDescent="0.2">
      <c r="A16" s="57">
        <v>2</v>
      </c>
      <c r="B16" s="63" t="s">
        <v>150</v>
      </c>
      <c r="C16" s="198"/>
      <c r="D16" s="207"/>
      <c r="E16" s="82"/>
      <c r="F16" s="83"/>
      <c r="G16" s="84">
        <f>+E16*F16</f>
        <v>0</v>
      </c>
      <c r="H16" s="84"/>
    </row>
    <row r="17" spans="1:8" s="173" customFormat="1" x14ac:dyDescent="0.2">
      <c r="A17" s="192">
        <v>3</v>
      </c>
      <c r="B17" s="58" t="s">
        <v>210</v>
      </c>
      <c r="C17" s="59"/>
      <c r="D17" s="58"/>
      <c r="E17" s="82"/>
      <c r="F17" s="83"/>
      <c r="G17" s="84">
        <f t="shared" ref="G17:G23" si="0">+E17*F17</f>
        <v>0</v>
      </c>
      <c r="H17" s="84"/>
    </row>
    <row r="18" spans="1:8" s="173" customFormat="1" x14ac:dyDescent="0.2">
      <c r="A18" s="192"/>
      <c r="B18" s="58"/>
      <c r="C18" s="59"/>
      <c r="D18" s="58"/>
      <c r="E18" s="82"/>
      <c r="F18" s="83"/>
      <c r="G18" s="84"/>
      <c r="H18" s="84"/>
    </row>
    <row r="19" spans="1:8" s="173" customFormat="1" x14ac:dyDescent="0.2">
      <c r="A19" s="58"/>
      <c r="B19" s="58"/>
      <c r="C19" s="59"/>
      <c r="D19" s="185"/>
      <c r="E19" s="82"/>
      <c r="F19" s="83"/>
      <c r="G19" s="84">
        <f t="shared" si="0"/>
        <v>0</v>
      </c>
      <c r="H19" s="84"/>
    </row>
    <row r="20" spans="1:8" s="173" customFormat="1" x14ac:dyDescent="0.2">
      <c r="A20" s="58"/>
      <c r="B20" s="58"/>
      <c r="C20" s="59"/>
      <c r="D20" s="185"/>
      <c r="E20" s="82"/>
      <c r="F20" s="83"/>
      <c r="G20" s="84">
        <f t="shared" si="0"/>
        <v>0</v>
      </c>
      <c r="H20" s="84"/>
    </row>
    <row r="21" spans="1:8" s="173" customFormat="1" x14ac:dyDescent="0.2">
      <c r="A21" s="58"/>
      <c r="B21" s="58"/>
      <c r="C21" s="59"/>
      <c r="D21" s="185"/>
      <c r="E21" s="82"/>
      <c r="F21" s="83"/>
      <c r="G21" s="84">
        <f t="shared" si="0"/>
        <v>0</v>
      </c>
      <c r="H21" s="84"/>
    </row>
    <row r="22" spans="1:8" s="173" customFormat="1" x14ac:dyDescent="0.2">
      <c r="A22" s="58"/>
      <c r="B22" s="58"/>
      <c r="C22" s="59"/>
      <c r="D22" s="185"/>
      <c r="E22" s="82"/>
      <c r="F22" s="83"/>
      <c r="G22" s="84">
        <f t="shared" si="0"/>
        <v>0</v>
      </c>
      <c r="H22" s="84"/>
    </row>
    <row r="23" spans="1:8" s="173" customFormat="1" ht="21" customHeight="1" thickBot="1" x14ac:dyDescent="0.25">
      <c r="A23" s="57"/>
      <c r="B23" s="58"/>
      <c r="C23" s="59"/>
      <c r="D23" s="185"/>
      <c r="E23" s="82"/>
      <c r="F23" s="83"/>
      <c r="G23" s="84">
        <f t="shared" si="0"/>
        <v>0</v>
      </c>
      <c r="H23" s="62"/>
    </row>
    <row r="24" spans="1:8" ht="13.5" thickBot="1" x14ac:dyDescent="0.25">
      <c r="A24" s="64"/>
      <c r="B24" s="64"/>
      <c r="C24" s="65"/>
      <c r="D24" s="64" t="s">
        <v>20</v>
      </c>
      <c r="E24" s="167">
        <f>SUM(E14:E23)</f>
        <v>0</v>
      </c>
      <c r="F24" s="44"/>
      <c r="G24" s="167">
        <f>SUM(G14:G23)</f>
        <v>0</v>
      </c>
      <c r="H24" s="66" t="s">
        <v>12</v>
      </c>
    </row>
    <row r="28" spans="1:8" x14ac:dyDescent="0.2">
      <c r="A28" s="214" t="s">
        <v>179</v>
      </c>
      <c r="B28" s="214"/>
      <c r="C28" s="214"/>
      <c r="D28" s="214"/>
      <c r="E28" s="214"/>
      <c r="F28" s="214"/>
      <c r="G28" s="214"/>
      <c r="H28" s="214"/>
    </row>
    <row r="29" spans="1:8" ht="13.5" thickBot="1" x14ac:dyDescent="0.25"/>
    <row r="30" spans="1:8" ht="27" customHeight="1" thickBot="1" x14ac:dyDescent="0.25">
      <c r="A30" s="50" t="s">
        <v>87</v>
      </c>
      <c r="B30" s="50" t="s">
        <v>93</v>
      </c>
      <c r="C30" s="50" t="s">
        <v>0</v>
      </c>
      <c r="D30" s="50" t="s">
        <v>1</v>
      </c>
      <c r="E30" s="51" t="s">
        <v>9</v>
      </c>
      <c r="F30" s="52" t="s">
        <v>160</v>
      </c>
      <c r="G30" s="51" t="s">
        <v>6</v>
      </c>
      <c r="H30" s="51" t="s">
        <v>11</v>
      </c>
    </row>
    <row r="31" spans="1:8" x14ac:dyDescent="0.2">
      <c r="A31" s="53"/>
      <c r="B31" s="53"/>
      <c r="C31" s="85"/>
      <c r="D31" s="68"/>
      <c r="E31" s="69"/>
      <c r="F31" s="70"/>
      <c r="G31" s="71"/>
      <c r="H31" s="71"/>
    </row>
    <row r="32" spans="1:8" ht="25.5" x14ac:dyDescent="0.2">
      <c r="A32" s="57">
        <v>1</v>
      </c>
      <c r="B32" s="63" t="s">
        <v>147</v>
      </c>
      <c r="C32" s="59"/>
      <c r="D32" s="208"/>
      <c r="E32" s="186"/>
      <c r="F32" s="83"/>
      <c r="G32" s="84">
        <f>+E32*F32</f>
        <v>0</v>
      </c>
      <c r="H32" s="84"/>
    </row>
    <row r="33" spans="1:8" s="173" customFormat="1" ht="25.5" x14ac:dyDescent="0.2">
      <c r="A33" s="57">
        <v>2</v>
      </c>
      <c r="B33" s="63" t="s">
        <v>148</v>
      </c>
      <c r="C33" s="198"/>
      <c r="D33" s="207"/>
      <c r="E33" s="82"/>
      <c r="F33" s="83"/>
      <c r="G33" s="84">
        <f t="shared" ref="G33" si="1">+E33*F33</f>
        <v>0</v>
      </c>
      <c r="H33" s="84"/>
    </row>
    <row r="34" spans="1:8" s="173" customFormat="1" x14ac:dyDescent="0.2">
      <c r="A34" s="192">
        <v>3</v>
      </c>
      <c r="B34" s="58" t="s">
        <v>210</v>
      </c>
      <c r="C34" s="59"/>
      <c r="D34" s="58"/>
      <c r="E34" s="82"/>
      <c r="F34" s="83"/>
      <c r="G34" s="84">
        <f t="shared" ref="G34:G35" si="2">+E34*F34</f>
        <v>0</v>
      </c>
      <c r="H34" s="84"/>
    </row>
    <row r="35" spans="1:8" s="173" customFormat="1" x14ac:dyDescent="0.2">
      <c r="A35" s="58"/>
      <c r="B35" s="58"/>
      <c r="C35" s="59"/>
      <c r="D35" s="58"/>
      <c r="E35" s="82"/>
      <c r="F35" s="83"/>
      <c r="G35" s="84">
        <f t="shared" si="2"/>
        <v>0</v>
      </c>
      <c r="H35" s="84"/>
    </row>
    <row r="36" spans="1:8" s="173" customFormat="1" x14ac:dyDescent="0.2">
      <c r="A36" s="58"/>
      <c r="B36" s="58"/>
      <c r="C36" s="59"/>
      <c r="D36" s="58"/>
      <c r="E36" s="82"/>
      <c r="F36" s="83"/>
      <c r="G36" s="84">
        <f t="shared" ref="G36:G39" si="3">+E36*F36</f>
        <v>0</v>
      </c>
      <c r="H36" s="84"/>
    </row>
    <row r="37" spans="1:8" s="173" customFormat="1" x14ac:dyDescent="0.2">
      <c r="A37" s="58"/>
      <c r="B37" s="58"/>
      <c r="C37" s="59"/>
      <c r="D37" s="58"/>
      <c r="E37" s="82"/>
      <c r="F37" s="83"/>
      <c r="G37" s="84">
        <f t="shared" si="3"/>
        <v>0</v>
      </c>
      <c r="H37" s="84"/>
    </row>
    <row r="38" spans="1:8" s="173" customFormat="1" x14ac:dyDescent="0.2">
      <c r="A38" s="58"/>
      <c r="B38" s="58"/>
      <c r="C38" s="59"/>
      <c r="D38" s="58"/>
      <c r="E38" s="82"/>
      <c r="F38" s="83"/>
      <c r="G38" s="84">
        <f t="shared" si="3"/>
        <v>0</v>
      </c>
      <c r="H38" s="84"/>
    </row>
    <row r="39" spans="1:8" s="173" customFormat="1" ht="19.5" customHeight="1" thickBot="1" x14ac:dyDescent="0.25">
      <c r="A39" s="57"/>
      <c r="B39" s="58"/>
      <c r="C39" s="59"/>
      <c r="D39" s="58"/>
      <c r="E39" s="60"/>
      <c r="F39" s="61"/>
      <c r="G39" s="84">
        <f t="shared" si="3"/>
        <v>0</v>
      </c>
      <c r="H39" s="62"/>
    </row>
    <row r="40" spans="1:8" ht="13.5" thickBot="1" x14ac:dyDescent="0.25">
      <c r="A40" s="64"/>
      <c r="B40" s="64"/>
      <c r="C40" s="65"/>
      <c r="D40" s="64" t="s">
        <v>19</v>
      </c>
      <c r="E40" s="167">
        <f>SUM(E31:E39)</f>
        <v>0</v>
      </c>
      <c r="F40" s="44"/>
      <c r="G40" s="167">
        <f>SUM(G31:G39)</f>
        <v>0</v>
      </c>
      <c r="H40" s="66" t="s">
        <v>13</v>
      </c>
    </row>
    <row r="41" spans="1:8" ht="13.5" thickBot="1" x14ac:dyDescent="0.25"/>
    <row r="42" spans="1:8" ht="13.5" thickBot="1" x14ac:dyDescent="0.25">
      <c r="C42" s="209" t="s">
        <v>83</v>
      </c>
      <c r="D42" s="211"/>
      <c r="E42" s="168">
        <f>+E24-E40</f>
        <v>0</v>
      </c>
      <c r="F42" s="73"/>
      <c r="G42" s="168">
        <f>+G24-G40</f>
        <v>0</v>
      </c>
      <c r="H42" s="72"/>
    </row>
    <row r="43" spans="1:8" ht="13.5" thickBot="1" x14ac:dyDescent="0.25">
      <c r="E43" s="74"/>
    </row>
    <row r="44" spans="1:8" ht="13.5" thickBot="1" x14ac:dyDescent="0.25">
      <c r="C44" s="215" t="s">
        <v>226</v>
      </c>
      <c r="D44" s="216"/>
      <c r="E44" s="217"/>
      <c r="F44" s="75"/>
      <c r="G44" s="76">
        <v>0</v>
      </c>
      <c r="H44" s="76"/>
    </row>
    <row r="45" spans="1:8" ht="13.5" thickBot="1" x14ac:dyDescent="0.25">
      <c r="C45" s="77"/>
      <c r="D45" s="77"/>
      <c r="G45" s="39"/>
      <c r="H45" s="39"/>
    </row>
    <row r="46" spans="1:8" ht="13.5" thickBot="1" x14ac:dyDescent="0.25">
      <c r="C46" s="209" t="s">
        <v>10</v>
      </c>
      <c r="D46" s="210"/>
      <c r="E46" s="211"/>
      <c r="F46" s="78"/>
      <c r="G46" s="168">
        <f>+G42-G44</f>
        <v>0</v>
      </c>
      <c r="H46" s="72" t="s">
        <v>14</v>
      </c>
    </row>
    <row r="47" spans="1:8" x14ac:dyDescent="0.2">
      <c r="C47" s="77"/>
      <c r="D47" s="77"/>
      <c r="G47" s="39"/>
      <c r="H47" s="39"/>
    </row>
    <row r="48" spans="1:8" ht="13.5" thickBot="1" x14ac:dyDescent="0.25">
      <c r="C48" s="77"/>
      <c r="D48" s="77"/>
      <c r="G48" s="39"/>
      <c r="H48" s="39"/>
    </row>
    <row r="49" spans="1:8" ht="13.5" thickBot="1" x14ac:dyDescent="0.25">
      <c r="A49" s="66" t="s">
        <v>12</v>
      </c>
      <c r="B49" s="79" t="s">
        <v>22</v>
      </c>
      <c r="C49" s="79"/>
      <c r="D49" s="79"/>
      <c r="G49" s="39"/>
      <c r="H49" s="39"/>
    </row>
    <row r="50" spans="1:8" ht="13.5" thickBot="1" x14ac:dyDescent="0.25">
      <c r="B50" s="77"/>
      <c r="C50" s="77"/>
      <c r="D50" s="77"/>
      <c r="G50" s="39"/>
      <c r="H50" s="39"/>
    </row>
    <row r="51" spans="1:8" ht="13.5" thickBot="1" x14ac:dyDescent="0.25">
      <c r="A51" s="66" t="s">
        <v>13</v>
      </c>
      <c r="B51" s="79" t="s">
        <v>23</v>
      </c>
      <c r="C51" s="79"/>
      <c r="D51" s="79"/>
      <c r="G51" s="39"/>
      <c r="H51" s="39"/>
    </row>
    <row r="52" spans="1:8" ht="13.5" thickBot="1" x14ac:dyDescent="0.25">
      <c r="B52" s="77"/>
      <c r="C52" s="77"/>
      <c r="D52" s="77"/>
      <c r="G52" s="39"/>
      <c r="H52" s="39"/>
    </row>
    <row r="53" spans="1:8" ht="13.5" thickBot="1" x14ac:dyDescent="0.25">
      <c r="A53" s="80" t="s">
        <v>14</v>
      </c>
      <c r="B53" s="79" t="s">
        <v>16</v>
      </c>
      <c r="C53" s="79"/>
      <c r="D53" s="79"/>
      <c r="G53" s="39"/>
      <c r="H53" s="39"/>
    </row>
    <row r="54" spans="1:8" x14ac:dyDescent="0.2">
      <c r="B54" s="77"/>
      <c r="C54" s="77"/>
      <c r="D54" s="77"/>
      <c r="G54" s="39"/>
      <c r="H54" s="39"/>
    </row>
    <row r="55" spans="1:8" x14ac:dyDescent="0.2">
      <c r="B55" s="77"/>
      <c r="C55" s="77"/>
      <c r="D55" s="77"/>
      <c r="G55" s="39"/>
      <c r="H55" s="39"/>
    </row>
    <row r="56" spans="1:8" x14ac:dyDescent="0.2">
      <c r="C56" s="77"/>
      <c r="D56" s="77"/>
      <c r="G56" s="39"/>
      <c r="H56" s="39"/>
    </row>
    <row r="57" spans="1:8" x14ac:dyDescent="0.2">
      <c r="C57" s="77"/>
      <c r="D57" s="77"/>
      <c r="G57" s="39"/>
      <c r="H57" s="39"/>
    </row>
  </sheetData>
  <sheetProtection algorithmName="SHA-512" hashValue="eI98FRPkRbIk0W0wPLUlPZaOy7zQXaekwqaRntfDUj+KMuydDueyZW7SzhGV8zp2H/wESM5ZoYMIOjO9Jf3PGw==" saltValue="yze4t0u1+NlxLPkE1cxtQQ==" spinCount="100000" sheet="1" objects="1" scenarios="1" formatCells="0" formatColumns="0" formatRows="0" insertColumns="0" insertRows="0" insertHyperlinks="0" deleteRows="0" selectLockedCells="1"/>
  <mergeCells count="7">
    <mergeCell ref="J1:L3"/>
    <mergeCell ref="A9:H9"/>
    <mergeCell ref="A11:H11"/>
    <mergeCell ref="A28:H28"/>
    <mergeCell ref="C46:E46"/>
    <mergeCell ref="C42:D42"/>
    <mergeCell ref="C44:E44"/>
  </mergeCells>
  <pageMargins left="0.35433070866141736" right="0.19685039370078741" top="0.70866141732283472" bottom="0.35433070866141736" header="0.51181102362204722" footer="0.11811023622047245"/>
  <pageSetup paperSize="9" scale="89" orientation="landscape" r:id="rId1"/>
  <headerFooter alignWithMargins="0">
    <oddFooter>&amp;C&amp;P/&amp;N</oddFooter>
  </headerFooter>
  <rowBreaks count="1" manualBreakCount="1">
    <brk id="26" max="7"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L71"/>
  <sheetViews>
    <sheetView topLeftCell="C7" zoomScale="90" zoomScaleNormal="90" workbookViewId="0">
      <selection activeCell="F27" sqref="F27"/>
    </sheetView>
  </sheetViews>
  <sheetFormatPr baseColWidth="10" defaultRowHeight="12.75" x14ac:dyDescent="0.2"/>
  <cols>
    <col min="1" max="1" width="11.42578125" style="19" customWidth="1"/>
    <col min="2" max="2" width="86.7109375" style="19" customWidth="1"/>
    <col min="3" max="3" width="31.5703125" style="19" customWidth="1"/>
    <col min="4" max="4" width="13.85546875" style="19" customWidth="1"/>
    <col min="5" max="5" width="12.7109375" style="29" customWidth="1"/>
    <col min="6" max="6" width="44.85546875" style="19" bestFit="1" customWidth="1"/>
    <col min="7" max="8" width="22.42578125" style="30" customWidth="1"/>
    <col min="9" max="9" width="16.85546875" style="19" customWidth="1"/>
    <col min="10" max="10" width="19.28515625" style="21" customWidth="1"/>
    <col min="11" max="11" width="16.7109375" style="20" customWidth="1"/>
    <col min="12" max="16384" width="11.42578125" style="19"/>
  </cols>
  <sheetData>
    <row r="1" spans="1:12" ht="27" customHeight="1" x14ac:dyDescent="0.3">
      <c r="A1" s="38" t="s">
        <v>223</v>
      </c>
      <c r="B1" s="39"/>
      <c r="C1" s="39"/>
      <c r="D1" s="39"/>
      <c r="E1" s="86"/>
      <c r="F1" s="38"/>
      <c r="G1" s="188"/>
      <c r="I1" s="39"/>
      <c r="J1" s="212" t="s">
        <v>228</v>
      </c>
      <c r="K1" s="212"/>
      <c r="L1" s="212"/>
    </row>
    <row r="2" spans="1:12" ht="24.75" customHeight="1" x14ac:dyDescent="0.2">
      <c r="A2" s="190" t="s">
        <v>207</v>
      </c>
      <c r="B2" s="39"/>
      <c r="C2" s="39"/>
      <c r="D2" s="39"/>
      <c r="E2" s="87"/>
      <c r="F2" s="39"/>
      <c r="G2" s="203"/>
      <c r="I2" s="39"/>
      <c r="J2" s="212"/>
      <c r="K2" s="212"/>
      <c r="L2" s="212"/>
    </row>
    <row r="3" spans="1:12" x14ac:dyDescent="0.2">
      <c r="A3" s="182" t="s">
        <v>204</v>
      </c>
      <c r="B3" s="183"/>
      <c r="C3" s="39"/>
      <c r="D3" s="39"/>
      <c r="E3" s="88"/>
      <c r="F3" s="41"/>
      <c r="G3" s="37"/>
      <c r="I3" s="39"/>
      <c r="J3" s="212"/>
      <c r="K3" s="212"/>
      <c r="L3" s="212"/>
    </row>
    <row r="4" spans="1:12" x14ac:dyDescent="0.2">
      <c r="A4" s="182" t="s">
        <v>190</v>
      </c>
      <c r="B4" s="183"/>
      <c r="C4" s="39"/>
      <c r="D4" s="39"/>
      <c r="E4" s="88"/>
      <c r="F4" s="41"/>
      <c r="G4" s="37"/>
    </row>
    <row r="5" spans="1:12" ht="18" customHeight="1" x14ac:dyDescent="0.3">
      <c r="A5" s="182" t="s">
        <v>17</v>
      </c>
      <c r="B5" s="183"/>
      <c r="C5" s="39"/>
      <c r="D5" s="39"/>
      <c r="E5" s="88"/>
      <c r="F5" s="41"/>
      <c r="G5" s="37"/>
      <c r="I5" s="25"/>
      <c r="J5" s="25"/>
    </row>
    <row r="6" spans="1:12" x14ac:dyDescent="0.2">
      <c r="A6" s="41" t="s">
        <v>18</v>
      </c>
      <c r="B6" s="45">
        <v>2020</v>
      </c>
      <c r="C6" s="45"/>
      <c r="D6" s="39"/>
      <c r="E6" s="88"/>
      <c r="F6" s="41"/>
      <c r="G6" s="37"/>
    </row>
    <row r="7" spans="1:12" x14ac:dyDescent="0.2">
      <c r="A7" s="39"/>
      <c r="B7" s="39"/>
      <c r="C7" s="39"/>
      <c r="D7" s="41"/>
      <c r="E7" s="88"/>
      <c r="F7" s="41"/>
      <c r="G7" s="37"/>
    </row>
    <row r="8" spans="1:12" ht="15.75" x14ac:dyDescent="0.2">
      <c r="A8" s="213" t="s">
        <v>24</v>
      </c>
      <c r="B8" s="213"/>
      <c r="C8" s="213"/>
      <c r="D8" s="213"/>
      <c r="E8" s="213"/>
      <c r="F8" s="213"/>
      <c r="G8" s="213"/>
      <c r="H8" s="213"/>
      <c r="I8" s="31"/>
      <c r="J8" s="31"/>
    </row>
    <row r="9" spans="1:12" ht="15.75" x14ac:dyDescent="0.2">
      <c r="A9" s="39"/>
      <c r="B9" s="39"/>
      <c r="C9" s="39"/>
      <c r="D9" s="47"/>
      <c r="E9" s="89"/>
      <c r="F9" s="47"/>
      <c r="G9" s="90"/>
      <c r="H9" s="90"/>
      <c r="I9" s="24"/>
      <c r="J9" s="24"/>
    </row>
    <row r="10" spans="1:12" x14ac:dyDescent="0.2">
      <c r="A10" s="39"/>
      <c r="B10" s="39"/>
      <c r="C10" s="39"/>
      <c r="D10" s="39"/>
      <c r="E10" s="87"/>
      <c r="F10" s="39"/>
      <c r="G10" s="40"/>
      <c r="H10" s="40"/>
      <c r="I10" s="23"/>
    </row>
    <row r="11" spans="1:12" s="34" customFormat="1" ht="18" customHeight="1" x14ac:dyDescent="0.2">
      <c r="A11" s="218" t="s">
        <v>2</v>
      </c>
      <c r="B11" s="218"/>
      <c r="C11" s="218"/>
      <c r="D11" s="218"/>
      <c r="E11" s="218"/>
      <c r="F11" s="218"/>
      <c r="G11" s="218"/>
      <c r="H11" s="218"/>
      <c r="I11" s="32"/>
      <c r="J11" s="32"/>
      <c r="K11" s="33"/>
    </row>
    <row r="12" spans="1:12" ht="13.5" thickBot="1" x14ac:dyDescent="0.25">
      <c r="A12" s="39"/>
      <c r="B12" s="39"/>
      <c r="C12" s="39"/>
      <c r="D12" s="39"/>
      <c r="E12" s="87"/>
      <c r="F12" s="39"/>
      <c r="G12" s="40"/>
      <c r="H12" s="40"/>
      <c r="I12" s="23"/>
    </row>
    <row r="13" spans="1:12" ht="25.5" x14ac:dyDescent="0.2">
      <c r="A13" s="91" t="s">
        <v>87</v>
      </c>
      <c r="B13" s="92" t="s">
        <v>93</v>
      </c>
      <c r="C13" s="126" t="s">
        <v>92</v>
      </c>
      <c r="D13" s="93" t="s">
        <v>0</v>
      </c>
      <c r="E13" s="91" t="s">
        <v>85</v>
      </c>
      <c r="F13" s="94" t="s">
        <v>94</v>
      </c>
      <c r="G13" s="95" t="s">
        <v>121</v>
      </c>
      <c r="H13" s="95" t="s">
        <v>110</v>
      </c>
      <c r="I13" s="21"/>
      <c r="J13" s="20"/>
      <c r="K13" s="19"/>
    </row>
    <row r="14" spans="1:12" x14ac:dyDescent="0.2">
      <c r="A14" s="96"/>
      <c r="B14" s="97"/>
      <c r="C14" s="127"/>
      <c r="D14" s="151"/>
      <c r="E14" s="96"/>
      <c r="F14" s="98"/>
      <c r="G14" s="163"/>
      <c r="H14" s="164"/>
      <c r="I14" s="21"/>
      <c r="J14" s="20"/>
      <c r="K14" s="19"/>
    </row>
    <row r="15" spans="1:12" x14ac:dyDescent="0.2">
      <c r="A15" s="99">
        <v>1</v>
      </c>
      <c r="B15" s="100" t="s">
        <v>97</v>
      </c>
      <c r="C15" s="121" t="s">
        <v>134</v>
      </c>
      <c r="D15" s="152"/>
      <c r="E15" s="102"/>
      <c r="F15" s="155"/>
      <c r="G15" s="163"/>
      <c r="H15" s="163"/>
      <c r="I15" s="33"/>
      <c r="J15" s="20"/>
      <c r="K15" s="19"/>
    </row>
    <row r="16" spans="1:12" x14ac:dyDescent="0.2">
      <c r="A16" s="99">
        <v>2</v>
      </c>
      <c r="B16" s="100" t="s">
        <v>96</v>
      </c>
      <c r="C16" s="121" t="s">
        <v>167</v>
      </c>
      <c r="D16" s="152"/>
      <c r="E16" s="102"/>
      <c r="F16" s="155"/>
      <c r="G16" s="163"/>
      <c r="H16" s="163"/>
      <c r="I16" s="33"/>
      <c r="J16" s="20"/>
      <c r="K16" s="19"/>
    </row>
    <row r="17" spans="1:11" x14ac:dyDescent="0.2">
      <c r="A17" s="99">
        <v>3</v>
      </c>
      <c r="B17" s="100" t="s">
        <v>109</v>
      </c>
      <c r="C17" s="121" t="s">
        <v>167</v>
      </c>
      <c r="D17" s="152"/>
      <c r="E17" s="102"/>
      <c r="F17" s="155"/>
      <c r="G17" s="163"/>
      <c r="H17" s="163"/>
      <c r="I17" s="33"/>
      <c r="J17" s="20"/>
      <c r="K17" s="19"/>
    </row>
    <row r="18" spans="1:11" x14ac:dyDescent="0.2">
      <c r="A18" s="99">
        <v>4</v>
      </c>
      <c r="B18" s="100" t="s">
        <v>95</v>
      </c>
      <c r="C18" s="121" t="s">
        <v>131</v>
      </c>
      <c r="D18" s="152"/>
      <c r="E18" s="102"/>
      <c r="F18" s="155"/>
      <c r="G18" s="163"/>
      <c r="H18" s="163"/>
      <c r="I18" s="33"/>
      <c r="J18" s="20"/>
      <c r="K18" s="19"/>
    </row>
    <row r="19" spans="1:11" x14ac:dyDescent="0.2">
      <c r="A19" s="99">
        <v>5</v>
      </c>
      <c r="B19" s="100" t="s">
        <v>98</v>
      </c>
      <c r="C19" s="121" t="s">
        <v>175</v>
      </c>
      <c r="D19" s="152"/>
      <c r="E19" s="102"/>
      <c r="F19" s="155"/>
      <c r="G19" s="163"/>
      <c r="H19" s="163"/>
      <c r="I19" s="33"/>
      <c r="J19" s="20"/>
      <c r="K19" s="19"/>
    </row>
    <row r="20" spans="1:11" s="34" customFormat="1" ht="25.5" x14ac:dyDescent="0.2">
      <c r="A20" s="99">
        <v>6</v>
      </c>
      <c r="B20" s="101" t="s">
        <v>100</v>
      </c>
      <c r="C20" s="122" t="s">
        <v>125</v>
      </c>
      <c r="D20" s="152"/>
      <c r="E20" s="102"/>
      <c r="F20" s="155"/>
      <c r="G20" s="163"/>
      <c r="H20" s="163"/>
      <c r="I20" s="33"/>
      <c r="J20" s="33"/>
    </row>
    <row r="21" spans="1:11" s="34" customFormat="1" x14ac:dyDescent="0.2">
      <c r="A21" s="99">
        <v>7</v>
      </c>
      <c r="B21" s="101" t="s">
        <v>166</v>
      </c>
      <c r="C21" s="123" t="s">
        <v>164</v>
      </c>
      <c r="D21" s="152"/>
      <c r="E21" s="102"/>
      <c r="F21" s="187"/>
      <c r="G21" s="163"/>
      <c r="H21" s="163"/>
      <c r="I21" s="33"/>
      <c r="J21" s="33"/>
    </row>
    <row r="22" spans="1:11" x14ac:dyDescent="0.2">
      <c r="A22" s="99">
        <v>8</v>
      </c>
      <c r="B22" s="100" t="s">
        <v>165</v>
      </c>
      <c r="C22" s="121" t="s">
        <v>164</v>
      </c>
      <c r="D22" s="152"/>
      <c r="E22" s="102"/>
      <c r="F22" s="155"/>
      <c r="G22" s="163"/>
      <c r="H22" s="163"/>
      <c r="I22" s="33"/>
      <c r="J22" s="20"/>
      <c r="K22" s="19"/>
    </row>
    <row r="23" spans="1:11" x14ac:dyDescent="0.2">
      <c r="A23" s="99">
        <v>9</v>
      </c>
      <c r="B23" s="100" t="s">
        <v>99</v>
      </c>
      <c r="C23" s="121" t="s">
        <v>131</v>
      </c>
      <c r="D23" s="152"/>
      <c r="E23" s="102"/>
      <c r="F23" s="155"/>
      <c r="G23" s="163"/>
      <c r="H23" s="163"/>
      <c r="I23" s="33"/>
      <c r="J23" s="20"/>
      <c r="K23" s="19"/>
    </row>
    <row r="24" spans="1:11" x14ac:dyDescent="0.2">
      <c r="A24" s="99">
        <v>10</v>
      </c>
      <c r="B24" s="100" t="s">
        <v>111</v>
      </c>
      <c r="C24" s="121" t="s">
        <v>131</v>
      </c>
      <c r="D24" s="152"/>
      <c r="E24" s="102"/>
      <c r="F24" s="155"/>
      <c r="G24" s="163"/>
      <c r="H24" s="163"/>
      <c r="I24" s="33"/>
      <c r="J24" s="20"/>
      <c r="K24" s="19"/>
    </row>
    <row r="25" spans="1:11" ht="25.5" x14ac:dyDescent="0.2">
      <c r="A25" s="99">
        <v>11</v>
      </c>
      <c r="B25" s="205" t="s">
        <v>206</v>
      </c>
      <c r="C25" s="123" t="s">
        <v>133</v>
      </c>
      <c r="D25" s="152"/>
      <c r="E25" s="102"/>
      <c r="F25" s="155"/>
      <c r="G25" s="163"/>
      <c r="H25" s="163"/>
      <c r="I25" s="33"/>
      <c r="J25" s="20"/>
      <c r="K25" s="19"/>
    </row>
    <row r="26" spans="1:11" ht="25.5" x14ac:dyDescent="0.2">
      <c r="A26" s="99">
        <v>12</v>
      </c>
      <c r="B26" s="205" t="s">
        <v>227</v>
      </c>
      <c r="C26" s="123" t="s">
        <v>131</v>
      </c>
      <c r="D26" s="152"/>
      <c r="E26" s="102"/>
      <c r="F26" s="155"/>
      <c r="G26" s="163"/>
      <c r="H26" s="163"/>
      <c r="I26" s="33"/>
      <c r="J26" s="20"/>
      <c r="K26" s="19"/>
    </row>
    <row r="27" spans="1:11" ht="25.5" x14ac:dyDescent="0.2">
      <c r="A27" s="99">
        <v>13</v>
      </c>
      <c r="B27" s="103" t="s">
        <v>107</v>
      </c>
      <c r="C27" s="123" t="s">
        <v>132</v>
      </c>
      <c r="D27" s="152"/>
      <c r="E27" s="102"/>
      <c r="F27" s="155"/>
      <c r="G27" s="163"/>
      <c r="H27" s="163"/>
      <c r="I27" s="33"/>
      <c r="J27" s="20"/>
      <c r="K27" s="19"/>
    </row>
    <row r="28" spans="1:11" ht="25.5" x14ac:dyDescent="0.2">
      <c r="A28" s="99">
        <v>14</v>
      </c>
      <c r="B28" s="103" t="s">
        <v>108</v>
      </c>
      <c r="C28" s="123" t="s">
        <v>123</v>
      </c>
      <c r="D28" s="152"/>
      <c r="E28" s="102"/>
      <c r="F28" s="155"/>
      <c r="G28" s="163"/>
      <c r="H28" s="163"/>
      <c r="I28" s="33"/>
      <c r="J28" s="20"/>
      <c r="K28" s="19"/>
    </row>
    <row r="29" spans="1:11" x14ac:dyDescent="0.2">
      <c r="A29" s="99">
        <v>15</v>
      </c>
      <c r="B29" s="100" t="s">
        <v>102</v>
      </c>
      <c r="C29" s="121" t="s">
        <v>163</v>
      </c>
      <c r="D29" s="152"/>
      <c r="E29" s="102"/>
      <c r="F29" s="155"/>
      <c r="G29" s="163"/>
      <c r="H29" s="163"/>
      <c r="I29" s="33"/>
      <c r="J29" s="20"/>
      <c r="K29" s="19"/>
    </row>
    <row r="30" spans="1:11" s="34" customFormat="1" x14ac:dyDescent="0.2">
      <c r="A30" s="99">
        <v>16</v>
      </c>
      <c r="B30" s="101" t="s">
        <v>112</v>
      </c>
      <c r="C30" s="123" t="s">
        <v>163</v>
      </c>
      <c r="D30" s="152"/>
      <c r="E30" s="102"/>
      <c r="F30" s="187"/>
      <c r="G30" s="163"/>
      <c r="H30" s="163"/>
      <c r="I30" s="33"/>
      <c r="J30" s="33"/>
    </row>
    <row r="31" spans="1:11" x14ac:dyDescent="0.2">
      <c r="A31" s="99">
        <v>17</v>
      </c>
      <c r="B31" s="100" t="s">
        <v>124</v>
      </c>
      <c r="C31" s="121" t="s">
        <v>126</v>
      </c>
      <c r="D31" s="152"/>
      <c r="E31" s="102"/>
      <c r="F31" s="155"/>
      <c r="G31" s="163"/>
      <c r="H31" s="163"/>
      <c r="I31" s="33"/>
      <c r="J31" s="20"/>
      <c r="K31" s="19"/>
    </row>
    <row r="32" spans="1:11" x14ac:dyDescent="0.2">
      <c r="A32" s="99">
        <v>18</v>
      </c>
      <c r="B32" s="100" t="s">
        <v>116</v>
      </c>
      <c r="C32" s="121" t="s">
        <v>126</v>
      </c>
      <c r="D32" s="152"/>
      <c r="E32" s="102"/>
      <c r="F32" s="155"/>
      <c r="G32" s="163"/>
      <c r="H32" s="166"/>
      <c r="I32" s="33"/>
      <c r="J32" s="20"/>
      <c r="K32" s="19"/>
    </row>
    <row r="33" spans="1:11" x14ac:dyDescent="0.2">
      <c r="A33" s="99">
        <v>19</v>
      </c>
      <c r="B33" s="100" t="s">
        <v>127</v>
      </c>
      <c r="C33" s="123" t="s">
        <v>168</v>
      </c>
      <c r="D33" s="152"/>
      <c r="E33" s="102"/>
      <c r="F33" s="155"/>
      <c r="G33" s="163"/>
      <c r="H33" s="166"/>
      <c r="I33" s="33"/>
      <c r="J33" s="20"/>
      <c r="K33" s="19"/>
    </row>
    <row r="34" spans="1:11" x14ac:dyDescent="0.2">
      <c r="A34" s="99">
        <v>20</v>
      </c>
      <c r="B34" s="100" t="s">
        <v>229</v>
      </c>
      <c r="C34" s="124" t="s">
        <v>169</v>
      </c>
      <c r="D34" s="152"/>
      <c r="E34" s="102"/>
      <c r="F34" s="155"/>
      <c r="G34" s="165"/>
      <c r="H34" s="166"/>
      <c r="I34" s="33"/>
      <c r="J34" s="20"/>
      <c r="K34" s="19"/>
    </row>
    <row r="35" spans="1:11" x14ac:dyDescent="0.2">
      <c r="A35" s="99">
        <v>21</v>
      </c>
      <c r="B35" s="100" t="s">
        <v>170</v>
      </c>
      <c r="C35" s="123" t="s">
        <v>171</v>
      </c>
      <c r="D35" s="152"/>
      <c r="E35" s="102"/>
      <c r="F35" s="155"/>
      <c r="G35" s="165"/>
      <c r="H35" s="166"/>
      <c r="I35" s="33"/>
      <c r="J35" s="20"/>
      <c r="K35" s="19"/>
    </row>
    <row r="36" spans="1:11" x14ac:dyDescent="0.2">
      <c r="A36" s="99">
        <v>22</v>
      </c>
      <c r="B36" s="100" t="s">
        <v>177</v>
      </c>
      <c r="C36" s="124" t="s">
        <v>176</v>
      </c>
      <c r="D36" s="152"/>
      <c r="E36" s="102"/>
      <c r="F36" s="155"/>
      <c r="G36" s="165"/>
      <c r="H36" s="166"/>
      <c r="I36" s="33"/>
      <c r="J36" s="20"/>
      <c r="K36" s="19"/>
    </row>
    <row r="37" spans="1:11" x14ac:dyDescent="0.2">
      <c r="A37" s="99">
        <v>23</v>
      </c>
      <c r="B37" s="100" t="s">
        <v>180</v>
      </c>
      <c r="C37" s="124" t="s">
        <v>176</v>
      </c>
      <c r="D37" s="152"/>
      <c r="E37" s="102"/>
      <c r="F37" s="155"/>
      <c r="G37" s="165"/>
      <c r="H37" s="166"/>
      <c r="I37" s="33"/>
      <c r="J37" s="20"/>
      <c r="K37" s="19"/>
    </row>
    <row r="38" spans="1:11" x14ac:dyDescent="0.2">
      <c r="A38" s="99">
        <v>24</v>
      </c>
      <c r="B38" s="100" t="s">
        <v>181</v>
      </c>
      <c r="C38" s="124" t="s">
        <v>176</v>
      </c>
      <c r="D38" s="152"/>
      <c r="E38" s="102"/>
      <c r="F38" s="155"/>
      <c r="G38" s="165"/>
      <c r="H38" s="166"/>
      <c r="I38" s="33"/>
      <c r="J38" s="20"/>
      <c r="K38" s="19"/>
    </row>
    <row r="39" spans="1:11" ht="13.5" thickBot="1" x14ac:dyDescent="0.25">
      <c r="A39" s="99"/>
      <c r="B39" s="100"/>
      <c r="C39" s="121"/>
      <c r="D39" s="152"/>
      <c r="E39" s="102"/>
      <c r="F39" s="155"/>
      <c r="G39" s="165"/>
      <c r="H39" s="166"/>
      <c r="I39" s="20"/>
      <c r="J39" s="20"/>
      <c r="K39" s="19"/>
    </row>
    <row r="40" spans="1:11" ht="13.5" thickBot="1" x14ac:dyDescent="0.25">
      <c r="A40" s="104"/>
      <c r="B40" s="105"/>
      <c r="C40" s="125"/>
      <c r="D40" s="65"/>
      <c r="E40" s="153"/>
      <c r="F40" s="154" t="s">
        <v>26</v>
      </c>
      <c r="G40" s="174">
        <f>SUM(G14:G39)</f>
        <v>0</v>
      </c>
      <c r="H40" s="174">
        <f>SUM(H14:H39)</f>
        <v>0</v>
      </c>
      <c r="I40" s="21"/>
      <c r="J40" s="20"/>
      <c r="K40" s="19"/>
    </row>
    <row r="41" spans="1:11" x14ac:dyDescent="0.2">
      <c r="A41" s="39"/>
      <c r="B41" s="39"/>
      <c r="C41" s="39"/>
      <c r="D41" s="39"/>
      <c r="E41" s="87"/>
      <c r="F41" s="39"/>
      <c r="G41" s="40"/>
      <c r="H41" s="40"/>
      <c r="I41" s="23"/>
    </row>
    <row r="42" spans="1:11" s="34" customFormat="1" ht="17.25" customHeight="1" x14ac:dyDescent="0.2">
      <c r="A42" s="218" t="s">
        <v>3</v>
      </c>
      <c r="B42" s="218"/>
      <c r="C42" s="218"/>
      <c r="D42" s="218"/>
      <c r="E42" s="218"/>
      <c r="F42" s="218"/>
      <c r="G42" s="218"/>
      <c r="H42" s="218"/>
      <c r="I42" s="32"/>
      <c r="J42" s="32"/>
      <c r="K42" s="33"/>
    </row>
    <row r="43" spans="1:11" ht="13.5" thickBot="1" x14ac:dyDescent="0.25">
      <c r="A43" s="39"/>
      <c r="B43" s="39"/>
      <c r="C43" s="39"/>
      <c r="D43" s="39"/>
      <c r="E43" s="87"/>
      <c r="F43" s="39"/>
      <c r="G43" s="40"/>
      <c r="H43" s="40"/>
      <c r="I43" s="23"/>
    </row>
    <row r="44" spans="1:11" ht="25.5" x14ac:dyDescent="0.2">
      <c r="A44" s="91" t="s">
        <v>87</v>
      </c>
      <c r="B44" s="92" t="s">
        <v>86</v>
      </c>
      <c r="C44" s="126" t="s">
        <v>92</v>
      </c>
      <c r="D44" s="93" t="s">
        <v>0</v>
      </c>
      <c r="E44" s="91" t="s">
        <v>85</v>
      </c>
      <c r="F44" s="94" t="s">
        <v>1</v>
      </c>
      <c r="G44" s="95" t="s">
        <v>121</v>
      </c>
      <c r="H44" s="95" t="s">
        <v>122</v>
      </c>
      <c r="I44" s="21"/>
      <c r="J44" s="20"/>
      <c r="K44" s="19"/>
    </row>
    <row r="45" spans="1:11" x14ac:dyDescent="0.2">
      <c r="A45" s="106"/>
      <c r="B45" s="97"/>
      <c r="C45" s="127"/>
      <c r="D45" s="156"/>
      <c r="E45" s="157"/>
      <c r="F45" s="158"/>
      <c r="G45" s="163"/>
      <c r="H45" s="164"/>
      <c r="I45" s="110"/>
      <c r="J45" s="20"/>
      <c r="K45" s="19"/>
    </row>
    <row r="46" spans="1:11" x14ac:dyDescent="0.2">
      <c r="A46" s="106">
        <v>1</v>
      </c>
      <c r="B46" s="100" t="s">
        <v>117</v>
      </c>
      <c r="C46" s="121" t="s">
        <v>173</v>
      </c>
      <c r="D46" s="159"/>
      <c r="E46" s="99"/>
      <c r="F46" s="155"/>
      <c r="G46" s="165"/>
      <c r="H46" s="166"/>
      <c r="I46" s="33"/>
      <c r="J46" s="20"/>
      <c r="K46" s="19"/>
    </row>
    <row r="47" spans="1:11" ht="25.5" x14ac:dyDescent="0.2">
      <c r="A47" s="99">
        <v>2</v>
      </c>
      <c r="B47" s="103" t="s">
        <v>113</v>
      </c>
      <c r="C47" s="128" t="s">
        <v>129</v>
      </c>
      <c r="D47" s="159"/>
      <c r="E47" s="160"/>
      <c r="F47" s="161"/>
      <c r="G47" s="165"/>
      <c r="H47" s="166"/>
      <c r="I47" s="33"/>
      <c r="J47" s="20"/>
      <c r="K47" s="19"/>
    </row>
    <row r="48" spans="1:11" ht="25.5" x14ac:dyDescent="0.2">
      <c r="A48" s="99" t="s">
        <v>88</v>
      </c>
      <c r="B48" s="103" t="s">
        <v>118</v>
      </c>
      <c r="C48" s="123" t="s">
        <v>128</v>
      </c>
      <c r="D48" s="159"/>
      <c r="E48" s="99"/>
      <c r="F48" s="155"/>
      <c r="G48" s="165"/>
      <c r="H48" s="166"/>
      <c r="I48" s="33"/>
      <c r="J48" s="20"/>
      <c r="K48" s="19"/>
    </row>
    <row r="49" spans="1:11" x14ac:dyDescent="0.2">
      <c r="A49" s="106" t="s">
        <v>89</v>
      </c>
      <c r="B49" s="100" t="s">
        <v>119</v>
      </c>
      <c r="C49" s="121" t="s">
        <v>126</v>
      </c>
      <c r="D49" s="159"/>
      <c r="E49" s="160"/>
      <c r="F49" s="161"/>
      <c r="G49" s="165"/>
      <c r="H49" s="166"/>
      <c r="I49" s="33"/>
      <c r="J49" s="20"/>
      <c r="K49" s="19"/>
    </row>
    <row r="50" spans="1:11" x14ac:dyDescent="0.2">
      <c r="A50" s="106" t="s">
        <v>90</v>
      </c>
      <c r="B50" s="100" t="s">
        <v>120</v>
      </c>
      <c r="C50" s="121" t="s">
        <v>126</v>
      </c>
      <c r="D50" s="159"/>
      <c r="E50" s="160"/>
      <c r="F50" s="161"/>
      <c r="G50" s="165"/>
      <c r="H50" s="166"/>
      <c r="I50" s="33"/>
      <c r="J50" s="20"/>
      <c r="K50" s="19"/>
    </row>
    <row r="51" spans="1:11" x14ac:dyDescent="0.2">
      <c r="A51" s="106" t="s">
        <v>91</v>
      </c>
      <c r="B51" s="100" t="s">
        <v>114</v>
      </c>
      <c r="C51" s="121" t="s">
        <v>174</v>
      </c>
      <c r="D51" s="162"/>
      <c r="E51" s="160"/>
      <c r="F51" s="161"/>
      <c r="G51" s="165"/>
      <c r="H51" s="166"/>
      <c r="I51" s="33"/>
      <c r="J51" s="20"/>
      <c r="K51" s="19"/>
    </row>
    <row r="52" spans="1:11" x14ac:dyDescent="0.2">
      <c r="A52" s="106" t="s">
        <v>101</v>
      </c>
      <c r="B52" s="100" t="s">
        <v>115</v>
      </c>
      <c r="C52" s="124" t="s">
        <v>169</v>
      </c>
      <c r="D52" s="159"/>
      <c r="E52" s="160"/>
      <c r="F52" s="161"/>
      <c r="G52" s="165"/>
      <c r="H52" s="166"/>
      <c r="I52" s="110"/>
      <c r="J52" s="20"/>
      <c r="K52" s="19"/>
    </row>
    <row r="53" spans="1:11" x14ac:dyDescent="0.2">
      <c r="A53" s="106" t="s">
        <v>103</v>
      </c>
      <c r="B53" s="100" t="s">
        <v>155</v>
      </c>
      <c r="C53" s="123" t="s">
        <v>130</v>
      </c>
      <c r="D53" s="159"/>
      <c r="E53" s="160"/>
      <c r="F53" s="161"/>
      <c r="G53" s="165"/>
      <c r="H53" s="166"/>
      <c r="I53" s="110"/>
      <c r="J53" s="20"/>
      <c r="K53" s="19"/>
    </row>
    <row r="54" spans="1:11" x14ac:dyDescent="0.2">
      <c r="A54" s="106" t="s">
        <v>104</v>
      </c>
      <c r="B54" s="100" t="s">
        <v>154</v>
      </c>
      <c r="C54" s="123" t="s">
        <v>130</v>
      </c>
      <c r="D54" s="159"/>
      <c r="E54" s="160"/>
      <c r="F54" s="161"/>
      <c r="G54" s="165"/>
      <c r="H54" s="166"/>
      <c r="I54" s="110"/>
      <c r="J54" s="20"/>
      <c r="K54" s="19"/>
    </row>
    <row r="55" spans="1:11" x14ac:dyDescent="0.2">
      <c r="A55" s="106" t="s">
        <v>105</v>
      </c>
      <c r="B55" s="100" t="s">
        <v>153</v>
      </c>
      <c r="C55" s="123" t="s">
        <v>130</v>
      </c>
      <c r="D55" s="159"/>
      <c r="E55" s="160"/>
      <c r="F55" s="161"/>
      <c r="G55" s="165"/>
      <c r="H55" s="166"/>
      <c r="I55" s="110"/>
      <c r="J55" s="20"/>
      <c r="K55" s="19"/>
    </row>
    <row r="56" spans="1:11" x14ac:dyDescent="0.2">
      <c r="A56" s="106" t="s">
        <v>106</v>
      </c>
      <c r="B56" s="100" t="s">
        <v>152</v>
      </c>
      <c r="C56" s="123" t="s">
        <v>130</v>
      </c>
      <c r="D56" s="159"/>
      <c r="E56" s="160"/>
      <c r="F56" s="161"/>
      <c r="G56" s="165"/>
      <c r="H56" s="166"/>
      <c r="I56" s="110"/>
      <c r="J56" s="20"/>
      <c r="K56" s="19"/>
    </row>
    <row r="57" spans="1:11" ht="13.5" thickBot="1" x14ac:dyDescent="0.25">
      <c r="A57" s="106"/>
      <c r="B57" s="100"/>
      <c r="C57" s="123"/>
      <c r="D57" s="159"/>
      <c r="E57" s="160"/>
      <c r="F57" s="161"/>
      <c r="G57" s="165"/>
      <c r="H57" s="166"/>
      <c r="I57" s="110"/>
      <c r="J57" s="20"/>
      <c r="K57" s="19"/>
    </row>
    <row r="58" spans="1:11" ht="13.5" thickBot="1" x14ac:dyDescent="0.25">
      <c r="A58" s="107"/>
      <c r="B58" s="105"/>
      <c r="C58" s="125"/>
      <c r="D58" s="65"/>
      <c r="E58" s="153"/>
      <c r="F58" s="154" t="s">
        <v>25</v>
      </c>
      <c r="G58" s="174">
        <f>SUM(G45:G57)</f>
        <v>0</v>
      </c>
      <c r="H58" s="174">
        <f>SUM(H45:H57)</f>
        <v>0</v>
      </c>
      <c r="I58" s="110"/>
      <c r="J58" s="20"/>
      <c r="K58" s="19"/>
    </row>
    <row r="59" spans="1:11" x14ac:dyDescent="0.2">
      <c r="A59" s="39"/>
      <c r="B59" s="39"/>
      <c r="C59" s="39"/>
      <c r="D59" s="77"/>
      <c r="E59" s="108"/>
      <c r="F59" s="77"/>
      <c r="G59" s="109"/>
      <c r="H59" s="109"/>
      <c r="K59" s="19"/>
    </row>
    <row r="60" spans="1:11" x14ac:dyDescent="0.2">
      <c r="A60" s="39"/>
      <c r="B60" s="39"/>
      <c r="C60" s="39"/>
      <c r="D60" s="77"/>
      <c r="E60" s="108"/>
      <c r="F60" s="77"/>
      <c r="G60" s="109"/>
      <c r="H60" s="109"/>
      <c r="J60" s="19"/>
      <c r="K60" s="19"/>
    </row>
    <row r="61" spans="1:11" x14ac:dyDescent="0.2">
      <c r="A61" s="39"/>
      <c r="B61" s="39"/>
      <c r="C61" s="39"/>
      <c r="D61" s="77"/>
      <c r="E61" s="108"/>
      <c r="F61" s="77"/>
      <c r="G61" s="109"/>
      <c r="H61" s="109"/>
      <c r="J61" s="19"/>
      <c r="K61" s="19"/>
    </row>
    <row r="62" spans="1:11" x14ac:dyDescent="0.2">
      <c r="A62" s="39"/>
      <c r="B62" s="39"/>
      <c r="C62" s="39"/>
      <c r="D62" s="77"/>
      <c r="E62" s="108"/>
      <c r="F62" s="77"/>
      <c r="G62" s="109"/>
      <c r="H62" s="109"/>
      <c r="J62" s="19"/>
      <c r="K62" s="19"/>
    </row>
    <row r="63" spans="1:11" x14ac:dyDescent="0.2">
      <c r="D63" s="20"/>
      <c r="E63" s="27"/>
      <c r="F63" s="20"/>
      <c r="G63" s="28"/>
      <c r="H63" s="28"/>
      <c r="J63" s="19"/>
      <c r="K63" s="19"/>
    </row>
    <row r="64" spans="1:11" x14ac:dyDescent="0.2">
      <c r="D64" s="20"/>
      <c r="E64" s="27"/>
      <c r="F64" s="20"/>
      <c r="G64" s="28"/>
      <c r="H64" s="28"/>
      <c r="J64" s="19"/>
      <c r="K64" s="19"/>
    </row>
    <row r="65" spans="4:11" x14ac:dyDescent="0.2">
      <c r="D65" s="20"/>
      <c r="E65" s="27"/>
      <c r="F65" s="20"/>
      <c r="G65" s="28"/>
      <c r="H65" s="28"/>
      <c r="J65" s="19"/>
      <c r="K65" s="19"/>
    </row>
    <row r="66" spans="4:11" x14ac:dyDescent="0.2">
      <c r="D66" s="20"/>
      <c r="E66" s="27"/>
      <c r="F66" s="20"/>
      <c r="G66" s="28"/>
      <c r="H66" s="28"/>
      <c r="J66" s="19"/>
      <c r="K66" s="19"/>
    </row>
    <row r="67" spans="4:11" x14ac:dyDescent="0.2">
      <c r="D67" s="20"/>
      <c r="E67" s="27"/>
      <c r="F67" s="20"/>
      <c r="G67" s="28"/>
      <c r="H67" s="28"/>
      <c r="J67" s="19"/>
      <c r="K67" s="19"/>
    </row>
    <row r="68" spans="4:11" x14ac:dyDescent="0.2">
      <c r="D68" s="20"/>
      <c r="E68" s="27"/>
      <c r="F68" s="20"/>
      <c r="G68" s="28"/>
      <c r="H68" s="28"/>
      <c r="J68" s="19"/>
      <c r="K68" s="19"/>
    </row>
    <row r="69" spans="4:11" x14ac:dyDescent="0.2">
      <c r="D69" s="20"/>
      <c r="E69" s="27"/>
      <c r="F69" s="20"/>
      <c r="G69" s="28"/>
      <c r="H69" s="28"/>
      <c r="J69" s="19"/>
      <c r="K69" s="19"/>
    </row>
    <row r="70" spans="4:11" x14ac:dyDescent="0.2">
      <c r="D70" s="20"/>
      <c r="E70" s="27"/>
      <c r="F70" s="20"/>
      <c r="G70" s="28"/>
      <c r="H70" s="28"/>
      <c r="J70" s="19"/>
      <c r="K70" s="19"/>
    </row>
    <row r="71" spans="4:11" x14ac:dyDescent="0.2">
      <c r="D71" s="20"/>
      <c r="E71" s="27"/>
      <c r="F71" s="20"/>
      <c r="G71" s="28"/>
      <c r="H71" s="28"/>
      <c r="J71" s="19"/>
      <c r="K71" s="19"/>
    </row>
  </sheetData>
  <sheetProtection algorithmName="SHA-512" hashValue="YnU14e82nwJmiS6uhp3V7KUroeoCdLwtBEQxkFnCXYbcK5FhJ/blg0yBbB9JW4mQiSxOga2sdyNVPRVBbscAwg==" saltValue="eC7r8cQ8R4beuaCEhtBNLg==" spinCount="100000" sheet="1" objects="1" scenarios="1" formatCells="0" formatColumns="0" formatRows="0" insertColumns="0" insertRows="0" insertHyperlinks="0" deleteRows="0" selectLockedCells="1"/>
  <mergeCells count="4">
    <mergeCell ref="A8:H8"/>
    <mergeCell ref="A11:H11"/>
    <mergeCell ref="A42:H42"/>
    <mergeCell ref="J1:L3"/>
  </mergeCells>
  <pageMargins left="0.35433070866141736" right="0.19685039370078741" top="0.70866141732283472" bottom="0.31496062992125984" header="0.51181102362204722" footer="0.11811023622047245"/>
  <pageSetup paperSize="9" scale="58" orientation="landscape" r:id="rId1"/>
  <headerFooter alignWithMargins="0">
    <oddFooter>&amp;C&amp;P/&amp;N</oddFooter>
  </headerFooter>
  <rowBreaks count="1" manualBreakCount="1">
    <brk id="41" max="16383" man="1"/>
  </rowBreaks>
  <colBreaks count="1" manualBreakCount="1">
    <brk id="8" max="104857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I48"/>
  <sheetViews>
    <sheetView topLeftCell="A31" zoomScaleNormal="100" workbookViewId="0">
      <selection activeCell="C31" sqref="C31"/>
    </sheetView>
  </sheetViews>
  <sheetFormatPr baseColWidth="10" defaultRowHeight="12.75" x14ac:dyDescent="0.2"/>
  <cols>
    <col min="1" max="1" width="12.42578125" style="29" customWidth="1"/>
    <col min="2" max="2" width="51" style="19" customWidth="1"/>
    <col min="3" max="3" width="24.42578125" style="30" customWidth="1"/>
    <col min="4" max="4" width="16.7109375" style="20" customWidth="1"/>
    <col min="5" max="8" width="11.42578125" style="19"/>
    <col min="9" max="9" width="11.42578125" style="19" hidden="1" customWidth="1"/>
    <col min="10" max="16384" width="11.42578125" style="19"/>
  </cols>
  <sheetData>
    <row r="1" spans="1:8" ht="27" customHeight="1" x14ac:dyDescent="0.3">
      <c r="A1" s="38" t="s">
        <v>223</v>
      </c>
      <c r="B1" s="39"/>
      <c r="C1" s="115"/>
      <c r="D1" s="117"/>
    </row>
    <row r="2" spans="1:8" ht="21" customHeight="1" x14ac:dyDescent="0.25">
      <c r="A2" s="150" t="s">
        <v>207</v>
      </c>
      <c r="B2" s="39"/>
      <c r="C2" s="115"/>
      <c r="D2" s="113"/>
    </row>
    <row r="3" spans="1:8" ht="15" x14ac:dyDescent="0.2">
      <c r="A3" s="184" t="s">
        <v>204</v>
      </c>
      <c r="B3" s="183"/>
      <c r="C3" s="115"/>
      <c r="D3" s="118"/>
    </row>
    <row r="4" spans="1:8" ht="15" x14ac:dyDescent="0.2">
      <c r="A4" s="184" t="s">
        <v>190</v>
      </c>
      <c r="B4" s="183"/>
      <c r="C4" s="115"/>
      <c r="D4" s="118"/>
    </row>
    <row r="5" spans="1:8" ht="15.75" customHeight="1" x14ac:dyDescent="0.3">
      <c r="A5" s="184" t="s">
        <v>17</v>
      </c>
      <c r="B5" s="183"/>
      <c r="C5" s="119"/>
      <c r="D5" s="120"/>
    </row>
    <row r="6" spans="1:8" ht="15" x14ac:dyDescent="0.25">
      <c r="A6" s="150" t="s">
        <v>18</v>
      </c>
      <c r="B6" s="45">
        <v>2020</v>
      </c>
      <c r="C6" s="115"/>
      <c r="D6" s="118"/>
    </row>
    <row r="7" spans="1:8" ht="12.75" customHeight="1" x14ac:dyDescent="0.2">
      <c r="A7" s="26"/>
      <c r="E7" s="39"/>
      <c r="F7" s="212" t="s">
        <v>228</v>
      </c>
      <c r="G7" s="212"/>
      <c r="H7" s="212"/>
    </row>
    <row r="8" spans="1:8" ht="12.75" customHeight="1" x14ac:dyDescent="0.2">
      <c r="A8" s="26"/>
      <c r="E8" s="39"/>
      <c r="F8" s="212"/>
      <c r="G8" s="212"/>
      <c r="H8" s="212"/>
    </row>
    <row r="9" spans="1:8" ht="12.75" customHeight="1" x14ac:dyDescent="0.2">
      <c r="E9" s="39"/>
      <c r="F9" s="212"/>
      <c r="G9" s="212"/>
      <c r="H9" s="212"/>
    </row>
    <row r="10" spans="1:8" ht="18" x14ac:dyDescent="0.2">
      <c r="A10" s="219" t="s">
        <v>172</v>
      </c>
      <c r="B10" s="219"/>
      <c r="C10" s="219"/>
      <c r="E10" s="20"/>
      <c r="F10" s="212"/>
      <c r="G10" s="212"/>
      <c r="H10" s="212"/>
    </row>
    <row r="11" spans="1:8" ht="15.75" x14ac:dyDescent="0.2">
      <c r="A11" s="35"/>
      <c r="B11" s="24"/>
      <c r="C11" s="36"/>
    </row>
    <row r="12" spans="1:8" ht="15" x14ac:dyDescent="0.25">
      <c r="A12" s="220" t="s">
        <v>4</v>
      </c>
      <c r="B12" s="220"/>
      <c r="C12" s="220"/>
    </row>
    <row r="13" spans="1:8" ht="13.5" thickBot="1" x14ac:dyDescent="0.25"/>
    <row r="14" spans="1:8" ht="17.25" customHeight="1" thickBot="1" x14ac:dyDescent="0.25">
      <c r="A14" s="129" t="s">
        <v>27</v>
      </c>
      <c r="B14" s="130" t="s">
        <v>191</v>
      </c>
      <c r="C14" s="131" t="s">
        <v>192</v>
      </c>
    </row>
    <row r="15" spans="1:8" ht="15.75" thickBot="1" x14ac:dyDescent="0.3">
      <c r="A15" s="132"/>
      <c r="B15" s="133"/>
      <c r="C15" s="134"/>
    </row>
    <row r="16" spans="1:8" s="22" customFormat="1" ht="19.5" customHeight="1" thickBot="1" x14ac:dyDescent="0.25">
      <c r="A16" s="129" t="s">
        <v>28</v>
      </c>
      <c r="B16" s="130" t="s">
        <v>37</v>
      </c>
      <c r="C16" s="135"/>
      <c r="D16" s="20"/>
    </row>
    <row r="17" spans="1:9" s="22" customFormat="1" ht="14.25" x14ac:dyDescent="0.2">
      <c r="A17" s="136"/>
      <c r="B17" s="137"/>
      <c r="C17" s="138"/>
      <c r="D17" s="20"/>
    </row>
    <row r="18" spans="1:9" s="22" customFormat="1" ht="14.25" x14ac:dyDescent="0.2">
      <c r="A18" s="136" t="s">
        <v>28</v>
      </c>
      <c r="B18" s="137" t="s">
        <v>33</v>
      </c>
      <c r="C18" s="138">
        <f>+'IDA 692'!E35</f>
        <v>0</v>
      </c>
      <c r="D18" s="20"/>
    </row>
    <row r="19" spans="1:9" s="22" customFormat="1" ht="14.25" x14ac:dyDescent="0.2">
      <c r="A19" s="136" t="s">
        <v>28</v>
      </c>
      <c r="B19" s="137" t="s">
        <v>36</v>
      </c>
      <c r="C19" s="138">
        <f>+'IDP 693'!E40</f>
        <v>0</v>
      </c>
      <c r="D19" s="20"/>
    </row>
    <row r="20" spans="1:9" s="22" customFormat="1" ht="14.25" x14ac:dyDescent="0.2">
      <c r="A20" s="136"/>
      <c r="B20" s="137"/>
      <c r="C20" s="138"/>
      <c r="D20" s="20"/>
    </row>
    <row r="21" spans="1:9" s="22" customFormat="1" ht="14.25" x14ac:dyDescent="0.2">
      <c r="A21" s="136" t="s">
        <v>28</v>
      </c>
      <c r="B21" s="137" t="s">
        <v>31</v>
      </c>
      <c r="C21" s="138">
        <f>+'R&amp;D définitives'!H40</f>
        <v>0</v>
      </c>
      <c r="D21" s="20"/>
    </row>
    <row r="22" spans="1:9" s="22" customFormat="1" ht="14.25" x14ac:dyDescent="0.2">
      <c r="A22" s="136"/>
      <c r="B22" s="137"/>
      <c r="C22" s="138"/>
      <c r="D22" s="20"/>
    </row>
    <row r="23" spans="1:9" s="22" customFormat="1" ht="14.25" x14ac:dyDescent="0.2">
      <c r="A23" s="136" t="s">
        <v>29</v>
      </c>
      <c r="B23" s="137" t="s">
        <v>34</v>
      </c>
      <c r="C23" s="138">
        <f>+'IDA 692'!E62</f>
        <v>0</v>
      </c>
      <c r="D23" s="20"/>
    </row>
    <row r="24" spans="1:9" s="22" customFormat="1" ht="14.25" x14ac:dyDescent="0.2">
      <c r="A24" s="136" t="s">
        <v>29</v>
      </c>
      <c r="B24" s="137" t="s">
        <v>35</v>
      </c>
      <c r="C24" s="138">
        <f>+'IDP 693'!E24</f>
        <v>0</v>
      </c>
      <c r="D24" s="20"/>
    </row>
    <row r="25" spans="1:9" s="22" customFormat="1" ht="14.25" x14ac:dyDescent="0.2">
      <c r="A25" s="136"/>
      <c r="B25" s="137"/>
      <c r="C25" s="138"/>
      <c r="D25" s="20"/>
    </row>
    <row r="26" spans="1:9" s="22" customFormat="1" ht="14.25" x14ac:dyDescent="0.2">
      <c r="A26" s="136" t="s">
        <v>29</v>
      </c>
      <c r="B26" s="137" t="s">
        <v>32</v>
      </c>
      <c r="C26" s="138">
        <f>+'R&amp;D définitives'!H58</f>
        <v>0</v>
      </c>
      <c r="D26" s="20"/>
    </row>
    <row r="27" spans="1:9" s="22" customFormat="1" ht="14.25" x14ac:dyDescent="0.2">
      <c r="A27" s="136"/>
      <c r="B27" s="137"/>
      <c r="C27" s="138"/>
      <c r="D27" s="20"/>
      <c r="I27" s="206">
        <v>0.26</v>
      </c>
    </row>
    <row r="28" spans="1:9" s="22" customFormat="1" ht="15" thickBot="1" x14ac:dyDescent="0.25">
      <c r="A28" s="139"/>
      <c r="B28" s="137"/>
      <c r="C28" s="138"/>
      <c r="D28" s="20"/>
      <c r="I28" s="206">
        <v>0.19</v>
      </c>
    </row>
    <row r="29" spans="1:9" ht="15.75" thickBot="1" x14ac:dyDescent="0.3">
      <c r="A29" s="140" t="s">
        <v>30</v>
      </c>
      <c r="B29" s="141" t="s">
        <v>38</v>
      </c>
      <c r="C29" s="142">
        <f>+C16+C18+C19+C21-C23-C24-C26</f>
        <v>0</v>
      </c>
      <c r="I29" s="206">
        <v>0.23</v>
      </c>
    </row>
    <row r="30" spans="1:9" ht="15" thickBot="1" x14ac:dyDescent="0.25">
      <c r="A30" s="143"/>
      <c r="B30" s="144"/>
      <c r="C30" s="145"/>
    </row>
    <row r="31" spans="1:9" ht="15.75" thickBot="1" x14ac:dyDescent="0.3">
      <c r="A31" s="140" t="s">
        <v>41</v>
      </c>
      <c r="B31" s="141" t="s">
        <v>39</v>
      </c>
      <c r="C31" s="146"/>
      <c r="D31" s="19"/>
    </row>
    <row r="32" spans="1:9" ht="15" thickBot="1" x14ac:dyDescent="0.25">
      <c r="A32" s="147"/>
      <c r="B32" s="148"/>
      <c r="C32" s="145"/>
      <c r="D32" s="19"/>
    </row>
    <row r="33" spans="1:4" ht="15.75" thickBot="1" x14ac:dyDescent="0.3">
      <c r="A33" s="140" t="s">
        <v>30</v>
      </c>
      <c r="B33" s="141" t="s">
        <v>40</v>
      </c>
      <c r="C33" s="204">
        <f>IF(C29*C31&lt;0,10000,C29*C31)</f>
        <v>0</v>
      </c>
      <c r="D33" s="19"/>
    </row>
    <row r="34" spans="1:4" x14ac:dyDescent="0.2">
      <c r="A34" s="27"/>
      <c r="B34" s="20"/>
      <c r="D34" s="19"/>
    </row>
    <row r="35" spans="1:4" x14ac:dyDescent="0.2">
      <c r="A35" s="27"/>
      <c r="B35" s="20"/>
      <c r="D35" s="19"/>
    </row>
    <row r="36" spans="1:4" s="178" customFormat="1" ht="15" x14ac:dyDescent="0.25">
      <c r="A36" s="176"/>
      <c r="B36" s="179" t="s">
        <v>203</v>
      </c>
      <c r="C36" s="177" t="str">
        <f>IF(C29='TABLEAU N°9'!E51,"Résultat fiscal correct","Résultat fiscal faux")</f>
        <v>Résultat fiscal correct</v>
      </c>
    </row>
    <row r="37" spans="1:4" x14ac:dyDescent="0.2">
      <c r="A37" s="27"/>
      <c r="B37" s="20"/>
      <c r="D37" s="19"/>
    </row>
    <row r="38" spans="1:4" x14ac:dyDescent="0.2">
      <c r="A38" s="27"/>
      <c r="B38" s="20"/>
      <c r="C38" s="201">
        <f>+C29-'TABLEAU N°9'!E51</f>
        <v>0</v>
      </c>
      <c r="D38" s="19"/>
    </row>
    <row r="39" spans="1:4" x14ac:dyDescent="0.2">
      <c r="D39" s="19"/>
    </row>
    <row r="40" spans="1:4" x14ac:dyDescent="0.2">
      <c r="A40" s="27"/>
      <c r="B40" s="20"/>
      <c r="D40" s="19"/>
    </row>
    <row r="41" spans="1:4" x14ac:dyDescent="0.2">
      <c r="A41" s="27"/>
      <c r="B41" s="20"/>
      <c r="D41" s="19"/>
    </row>
    <row r="42" spans="1:4" ht="15" x14ac:dyDescent="0.25">
      <c r="A42" s="149" t="s">
        <v>211</v>
      </c>
      <c r="B42" s="1" t="s">
        <v>161</v>
      </c>
      <c r="C42" s="17"/>
      <c r="D42" s="19"/>
    </row>
    <row r="43" spans="1:4" x14ac:dyDescent="0.2">
      <c r="A43" s="27"/>
      <c r="B43" s="20"/>
      <c r="D43" s="19"/>
    </row>
    <row r="47" spans="1:4" x14ac:dyDescent="0.2">
      <c r="C47" s="199"/>
    </row>
    <row r="48" spans="1:4" x14ac:dyDescent="0.2">
      <c r="C48" s="199"/>
    </row>
  </sheetData>
  <sheetProtection algorithmName="SHA-512" hashValue="6iydxhwvy3bYgMxvFYshRgNEAiKnafwsw2HWQhaxcN/vBNkJYbXco4OPRV9mysfs2jRVF1V9aYunkmuzWOGSYQ==" saltValue="Ainoh6N2RP5K2Ehk3ftDyA==" spinCount="100000" sheet="1" objects="1" scenarios="1" selectLockedCells="1"/>
  <mergeCells count="3">
    <mergeCell ref="A10:C10"/>
    <mergeCell ref="A12:C12"/>
    <mergeCell ref="F7:H10"/>
  </mergeCells>
  <conditionalFormatting sqref="C36">
    <cfRule type="containsText" dxfId="3" priority="1" operator="containsText" text="faux">
      <formula>NOT(ISERROR(SEARCH("faux",C36)))</formula>
    </cfRule>
    <cfRule type="containsText" dxfId="2" priority="2" operator="containsText" text="correct">
      <formula>NOT(ISERROR(SEARCH("correct",C36)))</formula>
    </cfRule>
  </conditionalFormatting>
  <dataValidations count="1">
    <dataValidation type="list" allowBlank="1" showInputMessage="1" showErrorMessage="1" sqref="C31">
      <formula1>$I$27:$I$29</formula1>
    </dataValidation>
  </dataValidations>
  <pageMargins left="0.35433070866141736" right="0.19685039370078741" top="0.70866141732283472" bottom="0.31496062992125984" header="0.51181102362204722" footer="0.51181102362204722"/>
  <pageSetup paperSize="9" scale="95"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J60"/>
  <sheetViews>
    <sheetView topLeftCell="A19" workbookViewId="0">
      <selection activeCell="H1" sqref="H1:J4"/>
    </sheetView>
  </sheetViews>
  <sheetFormatPr baseColWidth="10" defaultRowHeight="12.75" x14ac:dyDescent="0.2"/>
  <cols>
    <col min="1" max="1" width="41.140625" style="19" customWidth="1"/>
    <col min="2" max="2" width="11.42578125" style="19"/>
    <col min="3" max="3" width="11.42578125" style="19" customWidth="1"/>
    <col min="4" max="4" width="19.42578125" style="19" customWidth="1"/>
    <col min="5" max="5" width="20.42578125" style="30" customWidth="1"/>
    <col min="6" max="16384" width="11.42578125" style="19"/>
  </cols>
  <sheetData>
    <row r="1" spans="1:10" ht="12.75" customHeight="1" x14ac:dyDescent="0.2">
      <c r="A1" s="222" t="s">
        <v>224</v>
      </c>
      <c r="B1" s="223"/>
      <c r="C1" s="113"/>
      <c r="D1" s="224" t="s">
        <v>221</v>
      </c>
      <c r="E1" s="225"/>
      <c r="G1" s="39"/>
      <c r="H1" s="212" t="s">
        <v>228</v>
      </c>
      <c r="I1" s="212"/>
      <c r="J1" s="212"/>
    </row>
    <row r="2" spans="1:10" ht="12.75" customHeight="1" x14ac:dyDescent="0.2">
      <c r="A2" s="226" t="s">
        <v>205</v>
      </c>
      <c r="B2" s="227"/>
      <c r="C2" s="113"/>
      <c r="D2" s="228" t="s">
        <v>222</v>
      </c>
      <c r="E2" s="229"/>
      <c r="G2" s="39"/>
      <c r="H2" s="212"/>
      <c r="I2" s="212"/>
      <c r="J2" s="212"/>
    </row>
    <row r="3" spans="1:10" ht="12.75" customHeight="1" x14ac:dyDescent="0.2">
      <c r="A3" s="230" t="s">
        <v>220</v>
      </c>
      <c r="B3" s="231"/>
      <c r="C3" s="113" t="s">
        <v>42</v>
      </c>
      <c r="D3" s="113"/>
      <c r="E3" s="115"/>
      <c r="G3" s="39"/>
      <c r="H3" s="212"/>
      <c r="I3" s="212"/>
      <c r="J3" s="212"/>
    </row>
    <row r="4" spans="1:10" x14ac:dyDescent="0.2">
      <c r="A4" s="239" t="s">
        <v>219</v>
      </c>
      <c r="B4" s="240"/>
      <c r="C4" s="113"/>
      <c r="D4" s="113"/>
      <c r="E4" s="115"/>
      <c r="H4" s="212"/>
      <c r="I4" s="212"/>
      <c r="J4" s="212"/>
    </row>
    <row r="5" spans="1:10" x14ac:dyDescent="0.2">
      <c r="A5" s="113"/>
      <c r="B5" s="113"/>
      <c r="C5" s="113"/>
      <c r="D5" s="113"/>
      <c r="E5" s="115"/>
    </row>
    <row r="6" spans="1:10" x14ac:dyDescent="0.2">
      <c r="A6" s="113"/>
      <c r="B6" s="113"/>
      <c r="C6" s="113"/>
      <c r="D6" s="241" t="s">
        <v>218</v>
      </c>
      <c r="E6" s="242"/>
    </row>
    <row r="7" spans="1:10" x14ac:dyDescent="0.2">
      <c r="A7" s="113"/>
      <c r="B7" s="113"/>
      <c r="C7" s="113"/>
      <c r="D7" s="113"/>
      <c r="E7" s="115"/>
    </row>
    <row r="8" spans="1:10" x14ac:dyDescent="0.2">
      <c r="A8" s="116"/>
      <c r="B8" s="114"/>
      <c r="C8" s="114"/>
      <c r="D8" s="113"/>
      <c r="E8" s="115"/>
    </row>
    <row r="9" spans="1:10" x14ac:dyDescent="0.2">
      <c r="A9" s="3"/>
      <c r="B9" s="2"/>
      <c r="C9" s="2"/>
    </row>
    <row r="10" spans="1:10" x14ac:dyDescent="0.2">
      <c r="A10" s="3"/>
      <c r="B10" s="2"/>
      <c r="C10" s="2"/>
    </row>
    <row r="11" spans="1:10" ht="13.5" thickBot="1" x14ac:dyDescent="0.25"/>
    <row r="12" spans="1:10" ht="21" customHeight="1" thickTop="1" x14ac:dyDescent="0.2">
      <c r="A12" s="11"/>
      <c r="B12" s="10" t="s">
        <v>43</v>
      </c>
      <c r="C12" s="12"/>
      <c r="D12" s="12"/>
      <c r="E12" s="18" t="s">
        <v>44</v>
      </c>
    </row>
    <row r="13" spans="1:10" ht="15.75" customHeight="1" x14ac:dyDescent="0.2">
      <c r="A13" s="13" t="s">
        <v>212</v>
      </c>
      <c r="B13" s="243" t="s">
        <v>213</v>
      </c>
      <c r="C13" s="243"/>
      <c r="D13" s="243"/>
      <c r="E13" s="111"/>
    </row>
    <row r="14" spans="1:10" ht="15.75" customHeight="1" x14ac:dyDescent="0.2">
      <c r="A14" s="13" t="s">
        <v>45</v>
      </c>
      <c r="B14" s="235" t="s">
        <v>214</v>
      </c>
      <c r="C14" s="235"/>
      <c r="D14" s="235"/>
      <c r="E14" s="112"/>
    </row>
    <row r="15" spans="1:10" x14ac:dyDescent="0.2">
      <c r="A15" s="244" t="s">
        <v>46</v>
      </c>
      <c r="B15" s="245"/>
      <c r="C15" s="245"/>
      <c r="D15" s="245"/>
      <c r="E15" s="4"/>
    </row>
    <row r="16" spans="1:10" x14ac:dyDescent="0.2">
      <c r="A16" s="232" t="s">
        <v>47</v>
      </c>
      <c r="B16" s="233" t="s">
        <v>47</v>
      </c>
      <c r="C16" s="233" t="s">
        <v>47</v>
      </c>
      <c r="D16" s="233" t="s">
        <v>47</v>
      </c>
      <c r="E16" s="5">
        <f>+'R&amp;D définitives'!H17+'R&amp;D définitives'!H16</f>
        <v>0</v>
      </c>
    </row>
    <row r="17" spans="1:5" x14ac:dyDescent="0.2">
      <c r="A17" s="238" t="s">
        <v>48</v>
      </c>
      <c r="B17" s="233" t="s">
        <v>48</v>
      </c>
      <c r="C17" s="233" t="s">
        <v>48</v>
      </c>
      <c r="D17" s="233" t="s">
        <v>48</v>
      </c>
      <c r="E17" s="5">
        <f>+'R&amp;D définitives'!H18</f>
        <v>0</v>
      </c>
    </row>
    <row r="18" spans="1:5" x14ac:dyDescent="0.2">
      <c r="A18" s="238" t="s">
        <v>49</v>
      </c>
      <c r="B18" s="233" t="s">
        <v>49</v>
      </c>
      <c r="C18" s="233" t="s">
        <v>49</v>
      </c>
      <c r="D18" s="233" t="s">
        <v>49</v>
      </c>
      <c r="E18" s="6">
        <f>+'R&amp;D définitives'!H27</f>
        <v>0</v>
      </c>
    </row>
    <row r="19" spans="1:5" x14ac:dyDescent="0.2">
      <c r="A19" s="238" t="s">
        <v>50</v>
      </c>
      <c r="B19" s="233" t="s">
        <v>50</v>
      </c>
      <c r="C19" s="233" t="s">
        <v>50</v>
      </c>
      <c r="D19" s="233" t="s">
        <v>50</v>
      </c>
      <c r="E19" s="6">
        <f>+'R&amp;D définitives'!H24</f>
        <v>0</v>
      </c>
    </row>
    <row r="20" spans="1:5" x14ac:dyDescent="0.2">
      <c r="A20" s="238" t="s">
        <v>51</v>
      </c>
      <c r="B20" s="233" t="s">
        <v>51</v>
      </c>
      <c r="C20" s="233" t="s">
        <v>51</v>
      </c>
      <c r="D20" s="233" t="s">
        <v>51</v>
      </c>
      <c r="E20" s="6">
        <f>+'R&amp;D définitives'!H26</f>
        <v>0</v>
      </c>
    </row>
    <row r="21" spans="1:5" x14ac:dyDescent="0.2">
      <c r="A21" s="238" t="s">
        <v>52</v>
      </c>
      <c r="B21" s="233" t="s">
        <v>52</v>
      </c>
      <c r="C21" s="233" t="s">
        <v>52</v>
      </c>
      <c r="D21" s="233" t="s">
        <v>52</v>
      </c>
      <c r="E21" s="6">
        <f>+'R&amp;D définitives'!H19+'R&amp;D définitives'!H20</f>
        <v>0</v>
      </c>
    </row>
    <row r="22" spans="1:5" x14ac:dyDescent="0.2">
      <c r="A22" s="232" t="s">
        <v>53</v>
      </c>
      <c r="B22" s="233" t="s">
        <v>53</v>
      </c>
      <c r="C22" s="233" t="s">
        <v>53</v>
      </c>
      <c r="D22" s="233" t="s">
        <v>53</v>
      </c>
      <c r="E22" s="6">
        <f>+'R&amp;D définitives'!H30</f>
        <v>0</v>
      </c>
    </row>
    <row r="23" spans="1:5" x14ac:dyDescent="0.2">
      <c r="A23" s="238" t="s">
        <v>54</v>
      </c>
      <c r="B23" s="233" t="s">
        <v>54</v>
      </c>
      <c r="C23" s="233" t="s">
        <v>54</v>
      </c>
      <c r="D23" s="233" t="s">
        <v>54</v>
      </c>
      <c r="E23" s="6">
        <f>+'R&amp;D définitives'!H25</f>
        <v>0</v>
      </c>
    </row>
    <row r="24" spans="1:5" x14ac:dyDescent="0.2">
      <c r="A24" s="238" t="s">
        <v>55</v>
      </c>
      <c r="B24" s="233" t="s">
        <v>55</v>
      </c>
      <c r="C24" s="233" t="s">
        <v>55</v>
      </c>
      <c r="D24" s="233" t="s">
        <v>55</v>
      </c>
      <c r="E24" s="6">
        <f>+'R&amp;D définitives'!H28</f>
        <v>0</v>
      </c>
    </row>
    <row r="25" spans="1:5" x14ac:dyDescent="0.2">
      <c r="A25" s="232" t="s">
        <v>56</v>
      </c>
      <c r="B25" s="233" t="s">
        <v>56</v>
      </c>
      <c r="C25" s="233" t="s">
        <v>56</v>
      </c>
      <c r="D25" s="233" t="s">
        <v>56</v>
      </c>
      <c r="E25" s="6">
        <f>+'R&amp;D définitives'!H32</f>
        <v>0</v>
      </c>
    </row>
    <row r="26" spans="1:5" x14ac:dyDescent="0.2">
      <c r="A26" s="232" t="s">
        <v>57</v>
      </c>
      <c r="B26" s="233" t="s">
        <v>57</v>
      </c>
      <c r="C26" s="233" t="s">
        <v>57</v>
      </c>
      <c r="D26" s="233" t="s">
        <v>57</v>
      </c>
      <c r="E26" s="6">
        <f>+'R&amp;D définitives'!H31</f>
        <v>0</v>
      </c>
    </row>
    <row r="27" spans="1:5" x14ac:dyDescent="0.2">
      <c r="A27" s="246" t="s">
        <v>58</v>
      </c>
      <c r="B27" s="247"/>
      <c r="C27" s="233" t="s">
        <v>59</v>
      </c>
      <c r="D27" s="233"/>
      <c r="E27" s="200"/>
    </row>
    <row r="28" spans="1:5" x14ac:dyDescent="0.2">
      <c r="A28" s="248"/>
      <c r="B28" s="249"/>
      <c r="C28" s="233" t="s">
        <v>60</v>
      </c>
      <c r="D28" s="233"/>
      <c r="E28" s="200"/>
    </row>
    <row r="29" spans="1:5" x14ac:dyDescent="0.2">
      <c r="A29" s="238" t="s">
        <v>61</v>
      </c>
      <c r="B29" s="233"/>
      <c r="C29" s="233"/>
      <c r="D29" s="233"/>
      <c r="E29" s="6">
        <f>+'R&amp;D définitives'!H29</f>
        <v>0</v>
      </c>
    </row>
    <row r="30" spans="1:5" x14ac:dyDescent="0.2">
      <c r="A30" s="238" t="s">
        <v>62</v>
      </c>
      <c r="B30" s="233"/>
      <c r="C30" s="233"/>
      <c r="D30" s="233"/>
      <c r="E30" s="6">
        <f>+'R&amp;D définitives'!H15</f>
        <v>0</v>
      </c>
    </row>
    <row r="31" spans="1:5" x14ac:dyDescent="0.2">
      <c r="A31" s="232" t="s">
        <v>77</v>
      </c>
      <c r="B31" s="233"/>
      <c r="C31" s="233"/>
      <c r="D31" s="233"/>
      <c r="E31" s="7">
        <f>+'R&amp;D définitives'!H21+'R&amp;D définitives'!H23+'R&amp;D définitives'!H33+'R&amp;D définitives'!H34+'IDA 692'!E35+'IDP 693'!E40+'R&amp;D définitives'!H22+'R&amp;D définitives'!H35+'R&amp;D définitives'!H36+'R&amp;D définitives'!H37+'R&amp;D définitives'!H38</f>
        <v>0</v>
      </c>
    </row>
    <row r="32" spans="1:5" x14ac:dyDescent="0.2">
      <c r="A32" s="234" t="s">
        <v>63</v>
      </c>
      <c r="B32" s="235"/>
      <c r="C32" s="235"/>
      <c r="D32" s="235"/>
      <c r="E32" s="15">
        <f>SUM(E16:E31)</f>
        <v>0</v>
      </c>
    </row>
    <row r="33" spans="1:5" x14ac:dyDescent="0.2">
      <c r="A33" s="236" t="s">
        <v>64</v>
      </c>
      <c r="B33" s="237"/>
      <c r="C33" s="237"/>
      <c r="D33" s="237"/>
      <c r="E33" s="4"/>
    </row>
    <row r="34" spans="1:5" x14ac:dyDescent="0.2">
      <c r="A34" s="232" t="s">
        <v>65</v>
      </c>
      <c r="B34" s="233" t="s">
        <v>65</v>
      </c>
      <c r="C34" s="233" t="s">
        <v>65</v>
      </c>
      <c r="D34" s="233" t="s">
        <v>65</v>
      </c>
      <c r="E34" s="5">
        <f>+'R&amp;D définitives'!H46</f>
        <v>0</v>
      </c>
    </row>
    <row r="35" spans="1:5" x14ac:dyDescent="0.2">
      <c r="A35" s="261" t="s">
        <v>66</v>
      </c>
      <c r="B35" s="262" t="s">
        <v>66</v>
      </c>
      <c r="C35" s="262" t="s">
        <v>66</v>
      </c>
      <c r="D35" s="262" t="s">
        <v>66</v>
      </c>
      <c r="E35" s="256">
        <f>+'R&amp;D définitives'!H47</f>
        <v>0</v>
      </c>
    </row>
    <row r="36" spans="1:5" x14ac:dyDescent="0.2">
      <c r="A36" s="263" t="s">
        <v>67</v>
      </c>
      <c r="B36" s="264" t="s">
        <v>67</v>
      </c>
      <c r="C36" s="264" t="s">
        <v>67</v>
      </c>
      <c r="D36" s="264" t="s">
        <v>67</v>
      </c>
      <c r="E36" s="257"/>
    </row>
    <row r="37" spans="1:5" x14ac:dyDescent="0.2">
      <c r="A37" s="265" t="s">
        <v>68</v>
      </c>
      <c r="B37" s="262" t="s">
        <v>68</v>
      </c>
      <c r="C37" s="262" t="s">
        <v>68</v>
      </c>
      <c r="D37" s="262" t="s">
        <v>68</v>
      </c>
      <c r="E37" s="256">
        <f>+'R&amp;D définitives'!H48</f>
        <v>0</v>
      </c>
    </row>
    <row r="38" spans="1:5" x14ac:dyDescent="0.2">
      <c r="A38" s="263" t="s">
        <v>69</v>
      </c>
      <c r="B38" s="264" t="s">
        <v>69</v>
      </c>
      <c r="C38" s="264" t="s">
        <v>69</v>
      </c>
      <c r="D38" s="264" t="s">
        <v>69</v>
      </c>
      <c r="E38" s="257"/>
    </row>
    <row r="39" spans="1:5" x14ac:dyDescent="0.2">
      <c r="A39" s="232" t="s">
        <v>70</v>
      </c>
      <c r="B39" s="233" t="s">
        <v>70</v>
      </c>
      <c r="C39" s="233" t="s">
        <v>70</v>
      </c>
      <c r="D39" s="233" t="s">
        <v>70</v>
      </c>
      <c r="E39" s="5">
        <f>+'R&amp;D définitives'!H49</f>
        <v>0</v>
      </c>
    </row>
    <row r="40" spans="1:5" x14ac:dyDescent="0.2">
      <c r="A40" s="232" t="s">
        <v>71</v>
      </c>
      <c r="B40" s="233" t="s">
        <v>71</v>
      </c>
      <c r="C40" s="233" t="s">
        <v>71</v>
      </c>
      <c r="D40" s="233" t="s">
        <v>71</v>
      </c>
      <c r="E40" s="5">
        <f>+'R&amp;D définitives'!H50</f>
        <v>0</v>
      </c>
    </row>
    <row r="41" spans="1:5" x14ac:dyDescent="0.2">
      <c r="A41" s="232" t="s">
        <v>72</v>
      </c>
      <c r="B41" s="233" t="s">
        <v>72</v>
      </c>
      <c r="C41" s="233" t="s">
        <v>72</v>
      </c>
      <c r="D41" s="233" t="s">
        <v>72</v>
      </c>
      <c r="E41" s="5">
        <f>+'R&amp;D définitives'!H51</f>
        <v>0</v>
      </c>
    </row>
    <row r="42" spans="1:5" x14ac:dyDescent="0.2">
      <c r="A42" s="232" t="s">
        <v>73</v>
      </c>
      <c r="B42" s="233" t="s">
        <v>73</v>
      </c>
      <c r="C42" s="233" t="s">
        <v>73</v>
      </c>
      <c r="D42" s="233" t="s">
        <v>73</v>
      </c>
      <c r="E42" s="5">
        <f>+'R&amp;D définitives'!H52+'IDA 692'!E62+'IDP 693'!E24</f>
        <v>0</v>
      </c>
    </row>
    <row r="43" spans="1:5" x14ac:dyDescent="0.2">
      <c r="A43" s="250"/>
      <c r="B43" s="251"/>
      <c r="C43" s="251"/>
      <c r="D43" s="252"/>
      <c r="E43" s="5"/>
    </row>
    <row r="44" spans="1:5" x14ac:dyDescent="0.2">
      <c r="A44" s="234" t="s">
        <v>74</v>
      </c>
      <c r="B44" s="235"/>
      <c r="C44" s="235"/>
      <c r="D44" s="235"/>
      <c r="E44" s="15">
        <f>SUM(E34:E42)</f>
        <v>0</v>
      </c>
    </row>
    <row r="45" spans="1:5" x14ac:dyDescent="0.2">
      <c r="A45" s="253" t="s">
        <v>78</v>
      </c>
      <c r="B45" s="254"/>
      <c r="C45" s="254"/>
      <c r="D45" s="254"/>
      <c r="E45" s="8"/>
    </row>
    <row r="46" spans="1:5" x14ac:dyDescent="0.2">
      <c r="A46" s="232" t="s">
        <v>156</v>
      </c>
      <c r="B46" s="233"/>
      <c r="C46" s="233"/>
      <c r="D46" s="233"/>
      <c r="E46" s="9">
        <f>+'R&amp;D définitives'!H53</f>
        <v>0</v>
      </c>
    </row>
    <row r="47" spans="1:5" x14ac:dyDescent="0.2">
      <c r="A47" s="232" t="s">
        <v>157</v>
      </c>
      <c r="B47" s="233"/>
      <c r="C47" s="233"/>
      <c r="D47" s="233"/>
      <c r="E47" s="9">
        <f>+'R&amp;D définitives'!H54</f>
        <v>0</v>
      </c>
    </row>
    <row r="48" spans="1:5" x14ac:dyDescent="0.2">
      <c r="A48" s="232" t="s">
        <v>158</v>
      </c>
      <c r="B48" s="233"/>
      <c r="C48" s="233"/>
      <c r="D48" s="233"/>
      <c r="E48" s="9">
        <f>+'R&amp;D définitives'!H55</f>
        <v>0</v>
      </c>
    </row>
    <row r="49" spans="1:5" x14ac:dyDescent="0.2">
      <c r="A49" s="232" t="s">
        <v>159</v>
      </c>
      <c r="B49" s="233"/>
      <c r="C49" s="233"/>
      <c r="D49" s="233"/>
      <c r="E49" s="9">
        <f>+'R&amp;D définitives'!H56</f>
        <v>0</v>
      </c>
    </row>
    <row r="50" spans="1:5" x14ac:dyDescent="0.2">
      <c r="A50" s="258" t="s">
        <v>75</v>
      </c>
      <c r="B50" s="259"/>
      <c r="C50" s="259"/>
      <c r="D50" s="260"/>
      <c r="E50" s="14">
        <f>SUM(E46:E49)</f>
        <v>0</v>
      </c>
    </row>
    <row r="51" spans="1:5" x14ac:dyDescent="0.2">
      <c r="A51" s="234" t="s">
        <v>76</v>
      </c>
      <c r="B51" s="235"/>
      <c r="C51" s="235"/>
      <c r="D51" s="16" t="s">
        <v>151</v>
      </c>
      <c r="E51" s="14">
        <f>+E14+E13+E32-E44-E50</f>
        <v>0</v>
      </c>
    </row>
    <row r="53" spans="1:5" ht="15" x14ac:dyDescent="0.25">
      <c r="A53" s="180" t="s">
        <v>203</v>
      </c>
      <c r="C53" s="175"/>
      <c r="D53" s="221" t="str">
        <f>IF(E51='D-RESULTAT '!C29,"Résultat fiscal correct","Résultat fiscal faux")</f>
        <v>Résultat fiscal correct</v>
      </c>
      <c r="E53" s="221"/>
    </row>
    <row r="55" spans="1:5" x14ac:dyDescent="0.2">
      <c r="E55" s="202">
        <f>+E51-'D-RESULTAT '!C29</f>
        <v>0</v>
      </c>
    </row>
    <row r="56" spans="1:5" ht="12.75" customHeight="1" x14ac:dyDescent="0.2">
      <c r="A56" s="255" t="s">
        <v>79</v>
      </c>
      <c r="B56" s="255"/>
      <c r="C56" s="255"/>
      <c r="D56" s="255"/>
      <c r="E56" s="255"/>
    </row>
    <row r="57" spans="1:5" x14ac:dyDescent="0.2">
      <c r="A57" s="255"/>
      <c r="B57" s="255"/>
      <c r="C57" s="255"/>
      <c r="D57" s="255"/>
      <c r="E57" s="255"/>
    </row>
    <row r="58" spans="1:5" x14ac:dyDescent="0.2">
      <c r="D58" s="188"/>
      <c r="E58" s="20"/>
    </row>
    <row r="59" spans="1:5" x14ac:dyDescent="0.2">
      <c r="A59" t="s">
        <v>162</v>
      </c>
      <c r="B59"/>
      <c r="D59" s="199"/>
      <c r="E59" s="20"/>
    </row>
    <row r="60" spans="1:5" x14ac:dyDescent="0.2">
      <c r="D60" s="199"/>
    </row>
  </sheetData>
  <sheetProtection algorithmName="SHA-512" hashValue="Fbm8uH/rzDvUmgPQnyb9fsLBY7kLIeSw6xcjLU0WScxstz6l5NxhRkv7iQ1qfpsfNbplRoROwNU7F5M10y0HxQ==" saltValue="dpF8gm+1pJU6eEUzv3p6gg==" spinCount="100000" sheet="1" objects="1" scenarios="1" selectLockedCells="1"/>
  <mergeCells count="52">
    <mergeCell ref="H1:J4"/>
    <mergeCell ref="A56:E57"/>
    <mergeCell ref="E35:E36"/>
    <mergeCell ref="E37:E38"/>
    <mergeCell ref="A47:D47"/>
    <mergeCell ref="A48:D48"/>
    <mergeCell ref="A49:D49"/>
    <mergeCell ref="A50:D50"/>
    <mergeCell ref="A51:C51"/>
    <mergeCell ref="A46:D46"/>
    <mergeCell ref="A35:D35"/>
    <mergeCell ref="A36:D36"/>
    <mergeCell ref="A37:D37"/>
    <mergeCell ref="A38:D38"/>
    <mergeCell ref="A39:D39"/>
    <mergeCell ref="A40:D40"/>
    <mergeCell ref="A43:D43"/>
    <mergeCell ref="A41:D41"/>
    <mergeCell ref="A42:D42"/>
    <mergeCell ref="A44:D44"/>
    <mergeCell ref="A45:D45"/>
    <mergeCell ref="A34:D34"/>
    <mergeCell ref="A29:D29"/>
    <mergeCell ref="A30:D30"/>
    <mergeCell ref="A22:D22"/>
    <mergeCell ref="A23:D23"/>
    <mergeCell ref="A24:D24"/>
    <mergeCell ref="A25:D25"/>
    <mergeCell ref="A26:D26"/>
    <mergeCell ref="A17:D17"/>
    <mergeCell ref="A18:D18"/>
    <mergeCell ref="A19:D19"/>
    <mergeCell ref="A20:D20"/>
    <mergeCell ref="A27:B28"/>
    <mergeCell ref="C27:D27"/>
    <mergeCell ref="C28:D28"/>
    <mergeCell ref="D53:E53"/>
    <mergeCell ref="A1:B1"/>
    <mergeCell ref="D1:E1"/>
    <mergeCell ref="A2:B2"/>
    <mergeCell ref="D2:E2"/>
    <mergeCell ref="A3:B3"/>
    <mergeCell ref="A31:D31"/>
    <mergeCell ref="A32:D32"/>
    <mergeCell ref="A33:D33"/>
    <mergeCell ref="A21:D21"/>
    <mergeCell ref="A4:B4"/>
    <mergeCell ref="D6:E6"/>
    <mergeCell ref="B13:D13"/>
    <mergeCell ref="B14:D14"/>
    <mergeCell ref="A15:D15"/>
    <mergeCell ref="A16:D16"/>
  </mergeCells>
  <conditionalFormatting sqref="D53:E53">
    <cfRule type="containsText" dxfId="1" priority="1" operator="containsText" text="faux">
      <formula>NOT(ISERROR(SEARCH("faux",D53)))</formula>
    </cfRule>
    <cfRule type="containsText" dxfId="0" priority="2" operator="containsText" text="correct">
      <formula>NOT(ISERROR(SEARCH("correct",D53)))</formula>
    </cfRule>
  </conditionalFormatting>
  <pageMargins left="0.31496062992125984" right="0.31496062992125984" top="0.74803149606299213" bottom="0.74803149606299213" header="0.31496062992125984" footer="0.31496062992125984"/>
  <pageSetup paperSize="9" scale="95"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8</vt:i4>
      </vt:variant>
    </vt:vector>
  </HeadingPairs>
  <TitlesOfParts>
    <vt:vector size="13" baseType="lpstr">
      <vt:lpstr>IDA 692</vt:lpstr>
      <vt:lpstr>IDP 693</vt:lpstr>
      <vt:lpstr>R&amp;D définitives</vt:lpstr>
      <vt:lpstr>D-RESULTAT </vt:lpstr>
      <vt:lpstr>TABLEAU N°9</vt:lpstr>
      <vt:lpstr>'IDA 692'!Impression_des_titres</vt:lpstr>
      <vt:lpstr>'IDP 693'!Impression_des_titres</vt:lpstr>
      <vt:lpstr>'R&amp;D définitives'!Impression_des_titres</vt:lpstr>
      <vt:lpstr>'D-RESULTAT '!Zone_d_impression</vt:lpstr>
      <vt:lpstr>'IDA 692'!Zone_d_impression</vt:lpstr>
      <vt:lpstr>'IDP 693'!Zone_d_impression</vt:lpstr>
      <vt:lpstr>'R&amp;D définitives'!Zone_d_impression</vt:lpstr>
      <vt:lpstr>'TABLEAU N°9'!Zone_d_impression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Tableau N°09 Auto</dc:title>
  <dc:creator/>
  <cp:lastModifiedBy/>
  <cp:lastPrinted/>
  <dcterms:created xsi:type="dcterms:W3CDTF">2019-04-29T09:45:05Z</dcterms:created>
  <dcterms:modified xsi:type="dcterms:W3CDTF">2021-03-26T18:01:24Z</dcterms:modified>
  <cp:category/>
</cp:coreProperties>
</file>