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2" sheetId="2" r:id="rId1"/>
    <sheet name="Feuil1" sheetId="1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20" i="1"/>
  <c r="E18" s="1"/>
  <c r="E21" s="1"/>
  <c r="E23" s="1"/>
  <c r="E12"/>
  <c r="E9"/>
</calcChain>
</file>

<file path=xl/comments1.xml><?xml version="1.0" encoding="utf-8"?>
<comments xmlns="http://schemas.openxmlformats.org/spreadsheetml/2006/main">
  <authors>
    <author>Auteur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 xml:space="preserve">la note de la DGI, a compter de 2022 l’imposition et sur la marge.
A ce titre, il faut savoir que :
- La marge brut et de 4.70 % à 5 %
- Et la marge net et de 2.5 % à 3 %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<sst xmlns="http://schemas.openxmlformats.org/spreadsheetml/2006/main" count="35" uniqueCount="23">
  <si>
    <t>LE BOULANGERIE</t>
  </si>
  <si>
    <t>Prix</t>
  </si>
  <si>
    <t xml:space="preserve">Imposition </t>
  </si>
  <si>
    <t xml:space="preserve">de cette activité car chaque Boulanger a sa propre </t>
  </si>
  <si>
    <t>marge vu que le coût de la production d'une baguette est différent.</t>
  </si>
  <si>
    <t xml:space="preserve">Détermination de chiffre d’affaires d’une boulangerie </t>
  </si>
  <si>
    <t xml:space="preserve">nombre de balles par jour </t>
  </si>
  <si>
    <t xml:space="preserve">Une balles </t>
  </si>
  <si>
    <t xml:space="preserve">Nombre de jours d’activité </t>
  </si>
  <si>
    <t>Ferme un jour par semaine + congé d’un mois</t>
  </si>
  <si>
    <t xml:space="preserve">Jours d’inactivité </t>
  </si>
  <si>
    <t xml:space="preserve">jours de congé </t>
  </si>
  <si>
    <t>jours</t>
  </si>
  <si>
    <t xml:space="preserve">Chiffre d'affaires </t>
  </si>
  <si>
    <t>L’imposition est établie comme ci-après:</t>
  </si>
  <si>
    <t xml:space="preserve">consommation </t>
  </si>
  <si>
    <t xml:space="preserve">chiffre d’affaires </t>
  </si>
  <si>
    <t>Marge</t>
  </si>
  <si>
    <t>Tenir un registre farine et semoule, ce registre qui est obligatoire</t>
  </si>
  <si>
    <t>الاحتفاظ بسجل دقيق وسميد ، وهذا السجل إلزامي.</t>
  </si>
  <si>
    <t>E</t>
  </si>
  <si>
    <t xml:space="preserve">إذا كان استهلاكك </t>
  </si>
  <si>
    <t>Taux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</si>
</sst>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\ _€"/>
    <numFmt numFmtId="165" formatCode="_-* #,##0.00\ [$DZD-85F]_-;\-* #,##0.00\ [$DZD-85F]_-;_-* &quot;-&quot;??\ [$DZD-85F]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Andalus"/>
      <family val="1"/>
    </font>
    <font>
      <b/>
      <sz val="11"/>
      <color theme="9" tint="-0.499984740745262"/>
      <name val="Andalus"/>
      <family val="1"/>
    </font>
    <font>
      <b/>
      <sz val="14"/>
      <color rgb="FF00B050"/>
      <name val="Castellar"/>
      <family val="1"/>
    </font>
    <font>
      <sz val="11.5"/>
      <color rgb="FF050505"/>
      <name val="Segoe UI"/>
      <family val="2"/>
    </font>
    <font>
      <sz val="11.5"/>
      <color rgb="FF050505"/>
      <name val="Andalus"/>
      <family val="1"/>
    </font>
    <font>
      <sz val="11.5"/>
      <color rgb="FFFF0000"/>
      <name val="Andalus"/>
      <family val="1"/>
    </font>
    <font>
      <b/>
      <sz val="11.5"/>
      <color rgb="FF050505"/>
      <name val="Segoe UI"/>
      <family val="2"/>
    </font>
    <font>
      <b/>
      <sz val="11.5"/>
      <color rgb="FF050505"/>
      <name val="Andalus"/>
      <family val="1"/>
    </font>
    <font>
      <b/>
      <sz val="14"/>
      <name val="Castellar"/>
      <family val="1"/>
    </font>
    <font>
      <sz val="8"/>
      <color rgb="FF050505"/>
      <name val="Segoe UI"/>
      <family val="2"/>
    </font>
    <font>
      <b/>
      <sz val="12"/>
      <color rgb="FF00B050"/>
      <name val="Castellar"/>
      <family val="1"/>
    </font>
    <font>
      <b/>
      <sz val="9"/>
      <color rgb="FF00B050"/>
      <name val="Castellar"/>
      <family val="1"/>
    </font>
    <font>
      <b/>
      <sz val="8"/>
      <color rgb="FF00B050"/>
      <name val="Castellar"/>
      <family val="1"/>
    </font>
    <font>
      <b/>
      <sz val="14"/>
      <color rgb="FFFF0000"/>
      <name val="Castellar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.5"/>
      <color rgb="FFFF0000"/>
      <name val="Perpetua Titling MT"/>
      <family val="1"/>
    </font>
    <font>
      <b/>
      <sz val="11"/>
      <color theme="1"/>
      <name val="Microsoft Sans Serif"/>
      <family val="2"/>
    </font>
    <font>
      <b/>
      <sz val="11"/>
      <color rgb="FFFF0000"/>
      <name val="Microsoft Sans Serif"/>
      <family val="2"/>
    </font>
    <font>
      <sz val="24"/>
      <color theme="1"/>
      <name val="Wingdings"/>
      <charset val="2"/>
    </font>
    <font>
      <b/>
      <sz val="11"/>
      <color theme="0"/>
      <name val="Castellar"/>
      <family val="1"/>
    </font>
    <font>
      <b/>
      <sz val="10"/>
      <color rgb="FFFF0000"/>
      <name val="Castellar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 style="dashDotDot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5" xfId="0" applyBorder="1"/>
    <xf numFmtId="0" fontId="4" fillId="0" borderId="6" xfId="0" applyFont="1" applyBorder="1"/>
    <xf numFmtId="0" fontId="4" fillId="0" borderId="0" xfId="0" applyFont="1" applyBorder="1"/>
    <xf numFmtId="43" fontId="3" fillId="0" borderId="0" xfId="1" applyFont="1" applyFill="1" applyBorder="1" applyAlignment="1">
      <alignment horizontal="center" vertical="center"/>
    </xf>
    <xf numFmtId="9" fontId="0" fillId="0" borderId="0" xfId="0" applyNumberFormat="1"/>
    <xf numFmtId="0" fontId="2" fillId="0" borderId="7" xfId="0" applyFont="1" applyBorder="1"/>
    <xf numFmtId="0" fontId="0" fillId="0" borderId="8" xfId="0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5" fillId="4" borderId="9" xfId="0" applyFont="1" applyFill="1" applyBorder="1" applyAlignment="1">
      <alignment horizontal="center"/>
    </xf>
    <xf numFmtId="0" fontId="9" fillId="4" borderId="15" xfId="0" applyFont="1" applyFill="1" applyBorder="1"/>
    <xf numFmtId="0" fontId="12" fillId="3" borderId="21" xfId="0" applyFont="1" applyFill="1" applyBorder="1"/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0" xfId="0" applyFont="1" applyBorder="1"/>
    <xf numFmtId="0" fontId="5" fillId="0" borderId="27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15" fillId="0" borderId="0" xfId="0" applyFont="1" applyBorder="1" applyAlignment="1"/>
    <xf numFmtId="0" fontId="15" fillId="0" borderId="6" xfId="0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/>
      <protection hidden="1"/>
    </xf>
    <xf numFmtId="43" fontId="5" fillId="0" borderId="0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6" fillId="2" borderId="0" xfId="0" applyFont="1" applyFill="1" applyBorder="1" applyAlignment="1" applyProtection="1">
      <alignment horizontal="center"/>
      <protection locked="0"/>
    </xf>
    <xf numFmtId="0" fontId="16" fillId="2" borderId="25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vertical="center"/>
    </xf>
    <xf numFmtId="43" fontId="13" fillId="0" borderId="0" xfId="0" applyNumberFormat="1" applyFont="1" applyBorder="1" applyAlignment="1">
      <alignment horizontal="center"/>
    </xf>
    <xf numFmtId="165" fontId="13" fillId="2" borderId="12" xfId="1" applyNumberFormat="1" applyFont="1" applyFill="1" applyBorder="1" applyAlignment="1" applyProtection="1">
      <alignment horizontal="center"/>
      <protection locked="0"/>
    </xf>
    <xf numFmtId="165" fontId="13" fillId="0" borderId="12" xfId="0" applyNumberFormat="1" applyFont="1" applyFill="1" applyBorder="1" applyAlignment="1">
      <alignment horizontal="center"/>
    </xf>
    <xf numFmtId="165" fontId="13" fillId="0" borderId="12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/>
    </xf>
    <xf numFmtId="0" fontId="22" fillId="0" borderId="0" xfId="0" applyFont="1" applyAlignment="1" applyProtection="1">
      <alignment horizontal="right" vertical="center"/>
      <protection locked="0"/>
    </xf>
    <xf numFmtId="0" fontId="14" fillId="0" borderId="0" xfId="0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20" fillId="0" borderId="0" xfId="0" applyFont="1"/>
    <xf numFmtId="0" fontId="0" fillId="2" borderId="0" xfId="0" applyFill="1"/>
    <xf numFmtId="164" fontId="5" fillId="2" borderId="9" xfId="1" applyNumberFormat="1" applyFont="1" applyFill="1" applyBorder="1" applyAlignment="1" applyProtection="1">
      <alignment horizontal="center" vertical="center"/>
      <protection locked="0"/>
    </xf>
    <xf numFmtId="165" fontId="5" fillId="2" borderId="20" xfId="1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readingOrder="2"/>
    </xf>
    <xf numFmtId="0" fontId="20" fillId="0" borderId="0" xfId="0" applyFont="1" applyAlignment="1">
      <alignment horizontal="left"/>
    </xf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left"/>
    </xf>
    <xf numFmtId="0" fontId="11" fillId="4" borderId="18" xfId="0" applyFont="1" applyFill="1" applyBorder="1" applyAlignment="1">
      <alignment horizontal="left"/>
    </xf>
    <xf numFmtId="0" fontId="11" fillId="4" borderId="19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0" fontId="0" fillId="0" borderId="0" xfId="0" applyNumberFormat="1"/>
    <xf numFmtId="0" fontId="24" fillId="0" borderId="0" xfId="0" applyFont="1" applyBorder="1" applyAlignment="1">
      <alignment horizontal="center" vertical="center"/>
    </xf>
    <xf numFmtId="10" fontId="23" fillId="5" borderId="12" xfId="0" applyNumberFormat="1" applyFont="1" applyFill="1" applyBorder="1" applyAlignment="1" applyProtection="1">
      <alignment horizontal="center"/>
      <protection locked="0"/>
    </xf>
    <xf numFmtId="165" fontId="5" fillId="0" borderId="0" xfId="0" applyNumberFormat="1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Feuil1!A1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Feuil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114301</xdr:rowOff>
    </xdr:from>
    <xdr:to>
      <xdr:col>11</xdr:col>
      <xdr:colOff>676275</xdr:colOff>
      <xdr:row>4</xdr:row>
      <xdr:rowOff>1</xdr:rowOff>
    </xdr:to>
    <xdr:sp macro="" textlink="">
      <xdr:nvSpPr>
        <xdr:cNvPr id="7" name="Ellipse 6">
          <a:hlinkClick xmlns:r="http://schemas.openxmlformats.org/officeDocument/2006/relationships" r:id="rId1"/>
        </xdr:cNvPr>
        <xdr:cNvSpPr/>
      </xdr:nvSpPr>
      <xdr:spPr>
        <a:xfrm>
          <a:off x="7686675" y="114301"/>
          <a:ext cx="1371600" cy="6477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 b="1">
              <a:latin typeface="Angsana New" pitchFamily="18" charset="-34"/>
              <a:cs typeface="Angsana New" pitchFamily="18" charset="-34"/>
            </a:rPr>
            <a:t>Clic</a:t>
          </a:r>
          <a:r>
            <a:rPr lang="fr-FR" sz="1600" b="1" baseline="0">
              <a:latin typeface="Angsana New" pitchFamily="18" charset="-34"/>
              <a:cs typeface="Angsana New" pitchFamily="18" charset="-34"/>
            </a:rPr>
            <a:t> Et Saisie</a:t>
          </a:r>
          <a:endParaRPr lang="fr-FR" sz="16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3</xdr:col>
      <xdr:colOff>152398</xdr:colOff>
      <xdr:row>0</xdr:row>
      <xdr:rowOff>38100</xdr:rowOff>
    </xdr:from>
    <xdr:to>
      <xdr:col>9</xdr:col>
      <xdr:colOff>666750</xdr:colOff>
      <xdr:row>4</xdr:row>
      <xdr:rowOff>114300</xdr:rowOff>
    </xdr:to>
    <xdr:sp macro="" textlink="">
      <xdr:nvSpPr>
        <xdr:cNvPr id="8" name="Hexagone 7"/>
        <xdr:cNvSpPr/>
      </xdr:nvSpPr>
      <xdr:spPr>
        <a:xfrm>
          <a:off x="2438398" y="38100"/>
          <a:ext cx="5086352" cy="838200"/>
        </a:xfrm>
        <a:prstGeom prst="hexagon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Détermination de chiffre d’affaires BOULANGERIE</a:t>
          </a:r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47624</xdr:colOff>
      <xdr:row>5</xdr:row>
      <xdr:rowOff>66675</xdr:rowOff>
    </xdr:from>
    <xdr:to>
      <xdr:col>9</xdr:col>
      <xdr:colOff>419099</xdr:colOff>
      <xdr:row>8</xdr:row>
      <xdr:rowOff>28575</xdr:rowOff>
    </xdr:to>
    <xdr:sp macro="" textlink="">
      <xdr:nvSpPr>
        <xdr:cNvPr id="9" name="Pentagone 8"/>
        <xdr:cNvSpPr/>
      </xdr:nvSpPr>
      <xdr:spPr>
        <a:xfrm>
          <a:off x="2333624" y="1019175"/>
          <a:ext cx="4943475" cy="533400"/>
        </a:xfrm>
        <a:prstGeom prst="homePlat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rgbClr val="002060"/>
              </a:solidFill>
              <a:latin typeface="Algerian" pitchFamily="82" charset="0"/>
              <a:ea typeface="+mn-ea"/>
              <a:cs typeface="+mn-cs"/>
            </a:rPr>
            <a:t>Fiscalité des Boulangers une nouvelle 03/02/2022</a:t>
          </a:r>
          <a:endParaRPr lang="fr-FR" sz="1100" b="1">
            <a:solidFill>
              <a:srgbClr val="002060"/>
            </a:solidFill>
            <a:latin typeface="Algerian" pitchFamily="82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28575</xdr:colOff>
      <xdr:row>7</xdr:row>
      <xdr:rowOff>142875</xdr:rowOff>
    </xdr:to>
    <xdr:pic>
      <xdr:nvPicPr>
        <xdr:cNvPr id="11" name="Image 10" descr="269716815_1263200467487933_4979709974652029350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314575" cy="1476375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409575</xdr:colOff>
      <xdr:row>9</xdr:row>
      <xdr:rowOff>133350</xdr:rowOff>
    </xdr:from>
    <xdr:to>
      <xdr:col>10</xdr:col>
      <xdr:colOff>276225</xdr:colOff>
      <xdr:row>15</xdr:row>
      <xdr:rowOff>28575</xdr:rowOff>
    </xdr:to>
    <xdr:pic>
      <xdr:nvPicPr>
        <xdr:cNvPr id="13" name="Image 12" descr="225948710_191077283002224_6976219080926490920_n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43575" y="1847850"/>
          <a:ext cx="2152650" cy="10382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8</xdr:row>
      <xdr:rowOff>114300</xdr:rowOff>
    </xdr:from>
    <xdr:to>
      <xdr:col>7</xdr:col>
      <xdr:colOff>200025</xdr:colOff>
      <xdr:row>38</xdr:row>
      <xdr:rowOff>76199</xdr:rowOff>
    </xdr:to>
    <xdr:pic>
      <xdr:nvPicPr>
        <xdr:cNvPr id="10" name="Image 9" descr="274362211_351081596879004_4961553546283673800_n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638300"/>
          <a:ext cx="5534025" cy="567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11</xdr:col>
      <xdr:colOff>495300</xdr:colOff>
      <xdr:row>6</xdr:row>
      <xdr:rowOff>0</xdr:rowOff>
    </xdr:to>
    <xdr:pic>
      <xdr:nvPicPr>
        <xdr:cNvPr id="3" name="Image 2" descr="226009591_160740459489476_4653396507402920502_n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05725" y="0"/>
          <a:ext cx="1790700" cy="14859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J28" sqref="J28"/>
    </sheetView>
  </sheetViews>
  <sheetFormatPr baseColWidth="10" defaultRowHeight="15"/>
  <cols>
    <col min="1" max="16384" width="11.42578125" style="42"/>
  </cols>
  <sheetData/>
  <sheetProtection password="C7AA" sheet="1" objects="1" scenarios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T33"/>
  <sheetViews>
    <sheetView showGridLines="0" showRowColHeaders="0" workbookViewId="0">
      <selection activeCell="G17" sqref="G17"/>
    </sheetView>
  </sheetViews>
  <sheetFormatPr baseColWidth="10" defaultColWidth="10.7109375" defaultRowHeight="20.100000000000001" customHeight="1"/>
  <cols>
    <col min="1" max="1" width="3.85546875" customWidth="1"/>
    <col min="4" max="4" width="11" bestFit="1" customWidth="1"/>
    <col min="5" max="5" width="32.28515625" customWidth="1"/>
    <col min="6" max="6" width="12.28515625" customWidth="1"/>
    <col min="8" max="8" width="11" bestFit="1" customWidth="1"/>
    <col min="9" max="9" width="13.140625" customWidth="1"/>
    <col min="10" max="10" width="10.5703125" customWidth="1"/>
    <col min="11" max="11" width="8.7109375" customWidth="1"/>
    <col min="12" max="12" width="7.7109375" customWidth="1"/>
    <col min="13" max="13" width="6.85546875" hidden="1" customWidth="1"/>
    <col min="14" max="14" width="5.140625" hidden="1" customWidth="1"/>
  </cols>
  <sheetData>
    <row r="1" spans="2:20" ht="20.100000000000001" customHeight="1" thickBot="1">
      <c r="B1" s="45" t="s">
        <v>0</v>
      </c>
      <c r="C1" s="46"/>
      <c r="D1" s="46"/>
      <c r="E1" s="46"/>
      <c r="F1" s="46"/>
      <c r="G1" s="46"/>
      <c r="H1" s="46"/>
      <c r="I1" s="47"/>
      <c r="T1">
        <v>1</v>
      </c>
    </row>
    <row r="2" spans="2:20" ht="20.100000000000001" customHeight="1">
      <c r="B2" s="13" t="s">
        <v>3</v>
      </c>
      <c r="C2" s="11"/>
      <c r="D2" s="11"/>
      <c r="E2" s="11"/>
      <c r="F2" s="11"/>
      <c r="G2" s="11"/>
      <c r="H2" s="11"/>
      <c r="I2" s="12"/>
    </row>
    <row r="3" spans="2:20" ht="20.100000000000001" customHeight="1">
      <c r="B3" s="21" t="s">
        <v>4</v>
      </c>
      <c r="C3" s="11"/>
      <c r="D3" s="11"/>
      <c r="E3" s="11"/>
      <c r="F3" s="11"/>
      <c r="G3" s="11"/>
      <c r="H3" s="11"/>
      <c r="I3" s="12"/>
    </row>
    <row r="4" spans="2:20" ht="20.100000000000001" customHeight="1" thickBot="1">
      <c r="B4" s="52" t="s">
        <v>5</v>
      </c>
      <c r="C4" s="53"/>
      <c r="D4" s="53"/>
      <c r="E4" s="53"/>
      <c r="F4" s="54"/>
      <c r="G4" s="61" t="s">
        <v>8</v>
      </c>
      <c r="H4" s="62"/>
      <c r="I4" s="63"/>
      <c r="O4" s="40" t="s">
        <v>20</v>
      </c>
      <c r="R4" s="40"/>
    </row>
    <row r="5" spans="2:20" ht="20.100000000000001" customHeight="1" thickBot="1">
      <c r="B5" s="16" t="s">
        <v>6</v>
      </c>
      <c r="C5" s="15"/>
      <c r="D5" s="15"/>
      <c r="E5" s="43">
        <v>10</v>
      </c>
      <c r="F5" s="40" t="s">
        <v>20</v>
      </c>
      <c r="G5" s="39" t="s">
        <v>12</v>
      </c>
      <c r="H5" s="30">
        <v>365</v>
      </c>
      <c r="I5" s="40" t="s">
        <v>20</v>
      </c>
    </row>
    <row r="6" spans="2:20" ht="20.100000000000001" customHeight="1" thickBot="1">
      <c r="B6" s="55" t="s">
        <v>7</v>
      </c>
      <c r="C6" s="56"/>
      <c r="D6" s="57"/>
      <c r="E6" s="43">
        <v>400</v>
      </c>
      <c r="F6" s="40" t="s">
        <v>20</v>
      </c>
      <c r="G6" s="17" t="s">
        <v>9</v>
      </c>
      <c r="H6" s="18"/>
      <c r="I6" s="19"/>
    </row>
    <row r="7" spans="2:20" ht="20.100000000000001" customHeight="1" thickBot="1">
      <c r="B7" s="58" t="s">
        <v>1</v>
      </c>
      <c r="C7" s="59"/>
      <c r="D7" s="60"/>
      <c r="E7" s="44">
        <v>10</v>
      </c>
      <c r="F7" s="40" t="s">
        <v>20</v>
      </c>
      <c r="G7" s="64" t="s">
        <v>10</v>
      </c>
      <c r="H7" s="65"/>
      <c r="I7" s="66"/>
    </row>
    <row r="8" spans="2:20" ht="20.100000000000001" customHeight="1" thickBot="1">
      <c r="B8" s="10"/>
      <c r="C8" s="11"/>
      <c r="D8" s="11"/>
      <c r="E8" s="11"/>
      <c r="F8" s="11"/>
      <c r="G8" s="39" t="s">
        <v>12</v>
      </c>
      <c r="H8" s="30">
        <v>52</v>
      </c>
      <c r="I8" s="40" t="s">
        <v>20</v>
      </c>
    </row>
    <row r="9" spans="2:20" ht="20.100000000000001" customHeight="1" thickBot="1">
      <c r="B9" s="25" t="s">
        <v>8</v>
      </c>
      <c r="C9" s="24"/>
      <c r="D9" s="11"/>
      <c r="E9" s="27">
        <f>H5-H8-H10</f>
        <v>283</v>
      </c>
      <c r="F9" s="26" t="s">
        <v>12</v>
      </c>
      <c r="G9" s="48" t="s">
        <v>11</v>
      </c>
      <c r="H9" s="48"/>
      <c r="I9" s="49"/>
    </row>
    <row r="10" spans="2:20" ht="20.100000000000001" customHeight="1">
      <c r="B10" s="23"/>
      <c r="C10" s="20"/>
      <c r="D10" s="20"/>
      <c r="E10" s="11"/>
      <c r="F10" s="11"/>
      <c r="G10" s="39" t="s">
        <v>12</v>
      </c>
      <c r="H10" s="31">
        <v>30</v>
      </c>
      <c r="I10" s="40" t="s">
        <v>20</v>
      </c>
    </row>
    <row r="11" spans="2:20" ht="20.100000000000001" customHeight="1">
      <c r="B11" s="10"/>
      <c r="C11" s="11"/>
      <c r="D11" s="11"/>
      <c r="E11" s="22"/>
      <c r="F11" s="22"/>
      <c r="G11" s="22"/>
      <c r="H11" s="11"/>
      <c r="I11" s="12"/>
    </row>
    <row r="12" spans="2:20" ht="20.100000000000001" customHeight="1">
      <c r="B12" s="14" t="s">
        <v>13</v>
      </c>
      <c r="C12" s="11"/>
      <c r="D12" s="11"/>
      <c r="E12" s="33">
        <f>E5*E6*E7*E9</f>
        <v>11320000</v>
      </c>
      <c r="F12" s="11"/>
      <c r="G12" s="11"/>
      <c r="H12" s="11"/>
      <c r="I12" s="12"/>
    </row>
    <row r="13" spans="2:20" ht="20.100000000000001" customHeight="1" thickBot="1">
      <c r="B13" s="10"/>
      <c r="C13" s="11"/>
      <c r="D13" s="11"/>
      <c r="E13" s="11"/>
      <c r="F13" s="11"/>
      <c r="G13" s="11"/>
      <c r="H13" s="11"/>
      <c r="I13" s="12"/>
    </row>
    <row r="14" spans="2:20" ht="20.100000000000001" customHeight="1" thickBot="1">
      <c r="B14" s="45" t="s">
        <v>14</v>
      </c>
      <c r="C14" s="46"/>
      <c r="D14" s="46"/>
      <c r="E14" s="46"/>
      <c r="F14" s="46"/>
      <c r="G14" s="46"/>
      <c r="H14" s="46"/>
      <c r="I14" s="47"/>
    </row>
    <row r="15" spans="2:20" ht="20.100000000000001" customHeight="1" thickBot="1">
      <c r="B15" s="10"/>
      <c r="C15" s="11"/>
      <c r="D15" s="11"/>
      <c r="E15" s="11"/>
      <c r="F15" s="11"/>
      <c r="G15" s="11"/>
      <c r="H15" s="11"/>
      <c r="I15" s="12"/>
    </row>
    <row r="16" spans="2:20" ht="20.100000000000001" customHeight="1" thickBot="1">
      <c r="B16" s="29" t="s">
        <v>15</v>
      </c>
      <c r="C16" s="11"/>
      <c r="D16" s="11"/>
      <c r="E16" s="34">
        <v>1000</v>
      </c>
      <c r="F16" s="38" t="s">
        <v>20</v>
      </c>
      <c r="G16" s="51" t="s">
        <v>21</v>
      </c>
      <c r="H16" s="51"/>
      <c r="I16" s="41"/>
      <c r="M16" s="7">
        <v>0.01</v>
      </c>
    </row>
    <row r="17" spans="2:14" ht="20.100000000000001" customHeight="1" thickBot="1">
      <c r="B17" s="10"/>
      <c r="C17" s="11"/>
      <c r="D17" s="11"/>
      <c r="E17" s="11"/>
      <c r="F17" s="11"/>
      <c r="G17" s="11"/>
      <c r="H17" s="11"/>
      <c r="I17" s="12"/>
      <c r="M17" s="67">
        <v>1.4999999999999999E-2</v>
      </c>
    </row>
    <row r="18" spans="2:14" ht="16.5" customHeight="1" thickBot="1">
      <c r="B18" s="29" t="s">
        <v>16</v>
      </c>
      <c r="C18" s="11"/>
      <c r="D18" s="11"/>
      <c r="E18" s="35">
        <f>E16+E20</f>
        <v>1020</v>
      </c>
      <c r="F18" s="11"/>
      <c r="G18" s="11"/>
      <c r="H18" s="11"/>
      <c r="I18" s="12"/>
      <c r="M18" s="7">
        <v>0.02</v>
      </c>
    </row>
    <row r="19" spans="2:14" ht="22.5" customHeight="1" thickBot="1">
      <c r="B19" s="10"/>
      <c r="C19" s="11"/>
      <c r="D19" s="11"/>
      <c r="E19" s="28"/>
      <c r="F19" s="11"/>
      <c r="G19" s="11"/>
      <c r="H19" s="11"/>
      <c r="I19" s="12"/>
      <c r="M19" s="67">
        <v>1.4999999999999999E-2</v>
      </c>
    </row>
    <row r="20" spans="2:14" ht="20.100000000000001" hidden="1" customHeight="1" thickBot="1">
      <c r="B20" s="10"/>
      <c r="C20" s="11"/>
      <c r="D20" s="11"/>
      <c r="E20" s="70">
        <f>E16*H21</f>
        <v>20</v>
      </c>
      <c r="F20" s="11"/>
      <c r="G20" s="11"/>
      <c r="H20" s="11"/>
      <c r="I20" s="12"/>
      <c r="M20" s="67">
        <v>2.5000000000000001E-2</v>
      </c>
      <c r="N20" s="7">
        <v>0.05</v>
      </c>
    </row>
    <row r="21" spans="2:14" ht="20.100000000000001" customHeight="1" thickBot="1">
      <c r="B21" s="29" t="s">
        <v>17</v>
      </c>
      <c r="C21" s="11"/>
      <c r="D21" s="11"/>
      <c r="E21" s="36">
        <f>E18-E16</f>
        <v>20</v>
      </c>
      <c r="F21" s="11"/>
      <c r="G21" s="68" t="s">
        <v>22</v>
      </c>
      <c r="H21" s="69">
        <v>0.02</v>
      </c>
      <c r="I21" s="40" t="s">
        <v>20</v>
      </c>
      <c r="M21" s="7">
        <v>0.03</v>
      </c>
    </row>
    <row r="22" spans="2:14" ht="20.100000000000001" customHeight="1" thickBot="1">
      <c r="B22" s="10"/>
      <c r="C22" s="11"/>
      <c r="D22" s="11"/>
      <c r="E22" s="11"/>
      <c r="F22" s="11"/>
      <c r="G22" s="11"/>
      <c r="H22" s="11"/>
      <c r="I22" s="12"/>
      <c r="M22" s="67">
        <v>3.5000000000000003E-2</v>
      </c>
    </row>
    <row r="23" spans="2:14" ht="20.100000000000001" customHeight="1" thickBot="1">
      <c r="B23" s="29" t="s">
        <v>2</v>
      </c>
      <c r="C23" s="11"/>
      <c r="D23" s="11"/>
      <c r="E23" s="37">
        <f>E21*N20</f>
        <v>1</v>
      </c>
      <c r="F23" s="11"/>
      <c r="G23" s="11"/>
      <c r="H23" s="11"/>
      <c r="I23" s="12"/>
      <c r="M23" s="7">
        <v>0.04</v>
      </c>
    </row>
    <row r="24" spans="2:14" ht="20.100000000000001" customHeight="1">
      <c r="B24" s="10"/>
      <c r="C24" s="11"/>
      <c r="D24" s="11"/>
      <c r="E24" s="11"/>
      <c r="F24" s="11"/>
      <c r="G24" s="11"/>
      <c r="H24" s="11"/>
      <c r="I24" s="12"/>
      <c r="M24" s="67">
        <v>4.4999999999999998E-2</v>
      </c>
    </row>
    <row r="25" spans="2:14" ht="20.100000000000001" customHeight="1">
      <c r="B25" s="10"/>
      <c r="C25" s="32" t="s">
        <v>18</v>
      </c>
      <c r="D25" s="11"/>
      <c r="E25" s="11"/>
      <c r="F25" s="11"/>
      <c r="G25" s="11"/>
      <c r="H25" s="11"/>
      <c r="I25" s="12"/>
      <c r="M25" s="7">
        <v>0.05</v>
      </c>
    </row>
    <row r="26" spans="2:14" ht="20.100000000000001" customHeight="1">
      <c r="B26" s="10"/>
      <c r="C26" s="50" t="s">
        <v>19</v>
      </c>
      <c r="D26" s="50"/>
      <c r="E26" s="50"/>
      <c r="F26" s="50"/>
      <c r="G26" s="50"/>
      <c r="H26" s="50"/>
      <c r="I26" s="12"/>
    </row>
    <row r="27" spans="2:14" ht="20.100000000000001" customHeight="1">
      <c r="B27" s="4"/>
      <c r="C27" s="1"/>
      <c r="D27" s="1"/>
      <c r="E27" s="6"/>
      <c r="F27" s="6"/>
      <c r="G27" s="5"/>
      <c r="H27" s="1"/>
      <c r="I27" s="3"/>
    </row>
    <row r="28" spans="2:14" ht="20.100000000000001" customHeight="1" thickBot="1">
      <c r="B28" s="8"/>
      <c r="C28" s="2"/>
      <c r="D28" s="2"/>
      <c r="E28" s="2"/>
      <c r="F28" s="2"/>
      <c r="G28" s="2"/>
      <c r="H28" s="2"/>
      <c r="I28" s="9"/>
    </row>
    <row r="29" spans="2:14" ht="20.100000000000001" customHeight="1">
      <c r="B29" s="1"/>
      <c r="C29" s="1"/>
      <c r="D29" s="1"/>
    </row>
    <row r="33" spans="4:4" ht="20.100000000000001" customHeight="1">
      <c r="D33" s="1"/>
    </row>
  </sheetData>
  <sheetProtection password="C7AA" sheet="1" objects="1" scenarios="1"/>
  <mergeCells count="10">
    <mergeCell ref="B1:I1"/>
    <mergeCell ref="G9:I9"/>
    <mergeCell ref="B14:I14"/>
    <mergeCell ref="C26:H26"/>
    <mergeCell ref="G16:H16"/>
    <mergeCell ref="B4:F4"/>
    <mergeCell ref="B6:D6"/>
    <mergeCell ref="B7:D7"/>
    <mergeCell ref="G4:I4"/>
    <mergeCell ref="G7:I7"/>
  </mergeCells>
  <dataValidations count="1">
    <dataValidation type="list" allowBlank="1" showInputMessage="1" showErrorMessage="1" sqref="H21">
      <formula1>$M$16:$M$25</formula1>
    </dataValidation>
  </dataValidations>
  <pageMargins left="0.24" right="0.28000000000000003" top="0.12" bottom="0.31" header="0.12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Feuil2</vt:lpstr>
      <vt:lpstr>Feuil1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2022-02-20T13:59:56Z</dcterms:modified>
</cp:coreProperties>
</file>