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 INFO\Desktop\"/>
    </mc:Choice>
  </mc:AlternateContent>
  <bookViews>
    <workbookView xWindow="0" yWindow="0" windowWidth="12165" windowHeight="69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F14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</calcChain>
</file>

<file path=xl/sharedStrings.xml><?xml version="1.0" encoding="utf-8"?>
<sst xmlns="http://schemas.openxmlformats.org/spreadsheetml/2006/main" count="74" uniqueCount="74">
  <si>
    <t>ETAT RECAPITULATIF ANNUELLE ( E.R.A ) ANNEES 2021</t>
  </si>
  <si>
    <t>N°</t>
  </si>
  <si>
    <t>DESIGNATION</t>
  </si>
  <si>
    <t>EXPLICATIONS</t>
  </si>
  <si>
    <t>MONTANTS 2021 (N)</t>
  </si>
  <si>
    <t>MONTANTS 2020 (N-1)</t>
  </si>
  <si>
    <t>(N) - (N-1) MONTANT</t>
  </si>
  <si>
    <t>(N) - (N-1) TAUX</t>
  </si>
  <si>
    <t>01</t>
  </si>
  <si>
    <t>Chiffre d'affaire net rbais, remises et ristournes</t>
  </si>
  <si>
    <t>( 700-701-702-703-704-705-706-708 ) - 709</t>
  </si>
  <si>
    <t>02</t>
  </si>
  <si>
    <t>Solde clients</t>
  </si>
  <si>
    <t>411-413-416-417-418 ( hors 419 qui figure au passif )</t>
  </si>
  <si>
    <t>03</t>
  </si>
  <si>
    <t>Provisions clients</t>
  </si>
  <si>
    <t>491 ( pertes de valeur )</t>
  </si>
  <si>
    <t>04</t>
  </si>
  <si>
    <t>Provisions stocks</t>
  </si>
  <si>
    <t>39 ( pertes de valeur )</t>
  </si>
  <si>
    <t>05</t>
  </si>
  <si>
    <t>Stock</t>
  </si>
  <si>
    <t>30-31-32-33-34-35-36-37</t>
  </si>
  <si>
    <t>06</t>
  </si>
  <si>
    <t>Capitaux propres</t>
  </si>
  <si>
    <t>10-11-12 (7-6)</t>
  </si>
  <si>
    <t>07</t>
  </si>
  <si>
    <t>Résultat net de l'exercice</t>
  </si>
  <si>
    <t>08</t>
  </si>
  <si>
    <t xml:space="preserve">Dividendes distribués </t>
  </si>
  <si>
    <t>09</t>
  </si>
  <si>
    <t>Chiffre d'affaires ( CA )</t>
  </si>
  <si>
    <t xml:space="preserve"> 700-701-702-703-704-705-706-708</t>
  </si>
  <si>
    <t>10</t>
  </si>
  <si>
    <t>Résultat opérationnel</t>
  </si>
  <si>
    <t>Ligne V (5) du C.R</t>
  </si>
  <si>
    <t>11</t>
  </si>
  <si>
    <t xml:space="preserve">Sous-traitance générale </t>
  </si>
  <si>
    <t>611</t>
  </si>
  <si>
    <t>12</t>
  </si>
  <si>
    <t>Consommations de l'exercice</t>
  </si>
  <si>
    <t>Ligne consommations de l'exercice C.R</t>
  </si>
  <si>
    <t>13</t>
  </si>
  <si>
    <t>Autres consommations</t>
  </si>
  <si>
    <t>Ligne autres consommations de l'exercice C.R</t>
  </si>
  <si>
    <t>14</t>
  </si>
  <si>
    <t>Autres services</t>
  </si>
  <si>
    <t>Ligne autres services C.R</t>
  </si>
  <si>
    <t>15</t>
  </si>
  <si>
    <t>Elément extraordinaires ( charges )</t>
  </si>
  <si>
    <t>67</t>
  </si>
  <si>
    <t>16</t>
  </si>
  <si>
    <t>Résultat ordinaires</t>
  </si>
  <si>
    <t>Ligne VII (7) C.R</t>
  </si>
  <si>
    <t>17</t>
  </si>
  <si>
    <t>Produits financiers</t>
  </si>
  <si>
    <t>76</t>
  </si>
  <si>
    <t>18</t>
  </si>
  <si>
    <t xml:space="preserve">Immobilisations financières </t>
  </si>
  <si>
    <t>26-27</t>
  </si>
  <si>
    <t>19</t>
  </si>
  <si>
    <t>Résultat comptable</t>
  </si>
  <si>
    <t>Ligne IX (10) C.R</t>
  </si>
  <si>
    <t>20</t>
  </si>
  <si>
    <t>Résultat fiscal</t>
  </si>
  <si>
    <t xml:space="preserve">Tableau 09 liasse fiscale ou G04 - G11 </t>
  </si>
  <si>
    <t>21</t>
  </si>
  <si>
    <t>Charges de personnel</t>
  </si>
  <si>
    <t>631-635-637-638</t>
  </si>
  <si>
    <t>22</t>
  </si>
  <si>
    <t>Rémunérations dirigeants</t>
  </si>
  <si>
    <t>634-636</t>
  </si>
  <si>
    <t>23</t>
  </si>
  <si>
    <t>ENTREPRISE : 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</si>
</sst>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25"/>
      <name val="Times New Roman"/>
      <family val="1"/>
    </font>
    <font>
      <sz val="11"/>
      <color indexed="8"/>
      <name val="Calibri"/>
      <family val="2"/>
    </font>
    <font>
      <sz val="25"/>
      <color indexed="8"/>
      <name val="Calibri"/>
      <family val="2"/>
    </font>
    <font>
      <sz val="20"/>
      <color indexed="8"/>
      <name val="Calibri"/>
      <family val="2"/>
    </font>
    <font>
      <b/>
      <i/>
      <u/>
      <sz val="25"/>
      <name val="Times New Roman"/>
      <family val="1"/>
    </font>
    <font>
      <b/>
      <i/>
      <sz val="25"/>
      <name val="Times New Roman"/>
      <family val="1"/>
    </font>
    <font>
      <b/>
      <u/>
      <sz val="21"/>
      <color theme="1"/>
      <name val="Times New Roman"/>
      <family val="1"/>
    </font>
    <font>
      <b/>
      <i/>
      <u/>
      <sz val="25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indexed="8"/>
      <name val="Times New Roman"/>
      <family val="1"/>
    </font>
    <font>
      <sz val="16"/>
      <color theme="1"/>
      <name val="Times New Roman"/>
      <family val="1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</cellStyleXfs>
  <cellXfs count="44">
    <xf numFmtId="0" fontId="0" fillId="0" borderId="0" xfId="0"/>
    <xf numFmtId="0" fontId="4" fillId="0" borderId="0" xfId="3" applyFont="1" applyFill="1" applyAlignment="1">
      <alignment horizontal="left" vertical="center"/>
    </xf>
    <xf numFmtId="0" fontId="6" fillId="0" borderId="0" xfId="4" applyFont="1" applyFill="1" applyAlignment="1">
      <alignment vertical="center"/>
    </xf>
    <xf numFmtId="43" fontId="7" fillId="0" borderId="0" xfId="1" applyFont="1" applyFill="1" applyAlignment="1">
      <alignment horizontal="center" vertical="center"/>
    </xf>
    <xf numFmtId="43" fontId="5" fillId="0" borderId="0" xfId="1" applyFont="1" applyFill="1" applyAlignment="1">
      <alignment vertical="center"/>
    </xf>
    <xf numFmtId="0" fontId="5" fillId="0" borderId="0" xfId="4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6" fillId="0" borderId="0" xfId="4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43" fontId="10" fillId="0" borderId="0" xfId="4" applyNumberFormat="1" applyFont="1" applyFill="1" applyBorder="1" applyAlignment="1">
      <alignment horizontal="center" vertical="center"/>
    </xf>
    <xf numFmtId="43" fontId="12" fillId="0" borderId="0" xfId="1" applyFont="1" applyFill="1" applyAlignment="1">
      <alignment horizontal="center" vertical="center"/>
    </xf>
    <xf numFmtId="43" fontId="13" fillId="0" borderId="0" xfId="1" applyFont="1" applyFill="1" applyAlignment="1">
      <alignment vertical="center"/>
    </xf>
    <xf numFmtId="0" fontId="14" fillId="0" borderId="0" xfId="4" applyFont="1" applyFill="1" applyAlignment="1">
      <alignment vertical="center"/>
    </xf>
    <xf numFmtId="0" fontId="15" fillId="0" borderId="1" xfId="4" applyFont="1" applyFill="1" applyBorder="1" applyAlignment="1">
      <alignment horizontal="center" vertical="center"/>
    </xf>
    <xf numFmtId="49" fontId="16" fillId="0" borderId="1" xfId="4" applyNumberFormat="1" applyFont="1" applyFill="1" applyBorder="1" applyAlignment="1">
      <alignment horizontal="center" vertical="center"/>
    </xf>
    <xf numFmtId="43" fontId="17" fillId="0" borderId="1" xfId="1" applyFont="1" applyFill="1" applyBorder="1" applyAlignment="1">
      <alignment horizontal="left" vertical="center"/>
    </xf>
    <xf numFmtId="43" fontId="17" fillId="0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43" fontId="15" fillId="2" borderId="1" xfId="4" applyNumberFormat="1" applyFont="1" applyFill="1" applyBorder="1" applyAlignment="1">
      <alignment horizontal="left" vertical="center"/>
    </xf>
    <xf numFmtId="43" fontId="15" fillId="2" borderId="1" xfId="4" applyNumberFormat="1" applyFont="1" applyFill="1" applyBorder="1" applyAlignment="1">
      <alignment horizontal="right" vertical="center"/>
    </xf>
    <xf numFmtId="0" fontId="15" fillId="0" borderId="0" xfId="4" applyFont="1" applyFill="1" applyBorder="1" applyAlignment="1">
      <alignment horizontal="center" vertical="center"/>
    </xf>
    <xf numFmtId="43" fontId="15" fillId="0" borderId="0" xfId="4" applyNumberFormat="1" applyFont="1" applyFill="1" applyBorder="1" applyAlignment="1">
      <alignment horizontal="left" vertical="center"/>
    </xf>
    <xf numFmtId="43" fontId="15" fillId="0" borderId="0" xfId="4" applyNumberFormat="1" applyFont="1" applyFill="1" applyBorder="1" applyAlignment="1">
      <alignment vertical="center"/>
    </xf>
    <xf numFmtId="43" fontId="18" fillId="0" borderId="0" xfId="1" applyFont="1" applyFill="1" applyAlignment="1">
      <alignment horizontal="center" vertical="center"/>
    </xf>
    <xf numFmtId="43" fontId="13" fillId="0" borderId="0" xfId="1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43" fontId="2" fillId="0" borderId="0" xfId="1" applyFont="1" applyFill="1" applyAlignment="1">
      <alignment horizontal="left" vertical="center"/>
    </xf>
    <xf numFmtId="43" fontId="0" fillId="0" borderId="0" xfId="1" applyFont="1" applyFill="1" applyAlignment="1">
      <alignment vertical="center"/>
    </xf>
    <xf numFmtId="43" fontId="0" fillId="0" borderId="0" xfId="1" applyFont="1" applyFill="1" applyAlignment="1">
      <alignment horizontal="center" vertical="center"/>
    </xf>
    <xf numFmtId="43" fontId="0" fillId="0" borderId="0" xfId="1" applyFont="1" applyFill="1" applyAlignment="1">
      <alignment horizontal="left" vertical="center"/>
    </xf>
    <xf numFmtId="43" fontId="2" fillId="0" borderId="0" xfId="1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0" fontId="15" fillId="3" borderId="1" xfId="4" applyFont="1" applyFill="1" applyBorder="1" applyAlignment="1">
      <alignment horizontal="center" vertical="center"/>
    </xf>
    <xf numFmtId="43" fontId="17" fillId="3" borderId="1" xfId="1" applyFont="1" applyFill="1" applyBorder="1" applyAlignment="1">
      <alignment horizontal="center" vertical="center"/>
    </xf>
    <xf numFmtId="9" fontId="17" fillId="3" borderId="1" xfId="2" applyFont="1" applyFill="1" applyBorder="1" applyAlignment="1">
      <alignment horizontal="center" vertical="center"/>
    </xf>
    <xf numFmtId="164" fontId="17" fillId="3" borderId="1" xfId="1" applyNumberFormat="1" applyFont="1" applyFill="1" applyBorder="1" applyAlignment="1">
      <alignment horizontal="center" vertical="center"/>
    </xf>
  </cellXfs>
  <cellStyles count="5">
    <cellStyle name="Milliers" xfId="1" builtinId="3"/>
    <cellStyle name="Normal" xfId="0" builtinId="0"/>
    <cellStyle name="Normal 2" xfId="3"/>
    <cellStyle name="Normal 4" xfId="4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workbookViewId="0">
      <selection activeCell="A6" sqref="A6"/>
    </sheetView>
  </sheetViews>
  <sheetFormatPr baseColWidth="10" defaultRowHeight="26.25" x14ac:dyDescent="0.25"/>
  <cols>
    <col min="1" max="1" width="10" style="31" customWidth="1"/>
    <col min="2" max="2" width="60.140625" style="37" customWidth="1"/>
    <col min="3" max="3" width="68" style="6" customWidth="1"/>
    <col min="4" max="4" width="32.28515625" style="29" customWidth="1"/>
    <col min="5" max="5" width="33.42578125" style="33" customWidth="1"/>
    <col min="6" max="6" width="31.7109375" style="33" customWidth="1"/>
    <col min="7" max="7" width="25.28515625" style="33" customWidth="1"/>
    <col min="8" max="8" width="11.42578125" style="33"/>
    <col min="9" max="16384" width="11.42578125" style="6"/>
  </cols>
  <sheetData>
    <row r="1" spans="1:9" ht="32.25" x14ac:dyDescent="0.25">
      <c r="A1" s="1"/>
      <c r="B1" s="1"/>
      <c r="C1" s="2"/>
      <c r="D1" s="3"/>
      <c r="E1" s="4"/>
      <c r="F1" s="4"/>
      <c r="G1" s="4"/>
      <c r="H1" s="4"/>
      <c r="I1" s="5"/>
    </row>
    <row r="2" spans="1:9" ht="32.25" x14ac:dyDescent="0.25">
      <c r="A2" s="7" t="s">
        <v>73</v>
      </c>
      <c r="B2" s="7"/>
      <c r="C2" s="8"/>
      <c r="D2" s="3"/>
      <c r="E2" s="4"/>
      <c r="F2" s="4"/>
      <c r="G2" s="4"/>
      <c r="H2" s="4"/>
      <c r="I2" s="5"/>
    </row>
    <row r="3" spans="1:9" ht="16.5" customHeight="1" x14ac:dyDescent="0.25">
      <c r="A3" s="9"/>
      <c r="B3" s="7"/>
      <c r="C3" s="8"/>
      <c r="D3" s="3"/>
      <c r="E3" s="4"/>
      <c r="F3" s="4"/>
      <c r="G3" s="4"/>
      <c r="H3" s="4"/>
      <c r="I3" s="5"/>
    </row>
    <row r="4" spans="1:9" ht="42.75" customHeight="1" x14ac:dyDescent="0.25">
      <c r="A4" s="10"/>
      <c r="B4" s="11"/>
      <c r="C4" s="38" t="s">
        <v>0</v>
      </c>
      <c r="D4" s="38"/>
      <c r="E4" s="38"/>
      <c r="F4" s="4"/>
      <c r="G4" s="4"/>
      <c r="H4" s="4"/>
      <c r="I4" s="5"/>
    </row>
    <row r="5" spans="1:9" ht="24" customHeight="1" x14ac:dyDescent="0.25">
      <c r="A5" s="12"/>
      <c r="B5" s="13"/>
      <c r="C5" s="14"/>
      <c r="D5" s="15"/>
      <c r="E5" s="16"/>
      <c r="F5" s="16"/>
      <c r="G5" s="16"/>
      <c r="H5" s="16"/>
      <c r="I5" s="17"/>
    </row>
    <row r="6" spans="1:9" ht="42.75" customHeight="1" x14ac:dyDescent="0.25">
      <c r="A6" s="18" t="s">
        <v>1</v>
      </c>
      <c r="B6" s="18" t="s">
        <v>2</v>
      </c>
      <c r="C6" s="18" t="s">
        <v>3</v>
      </c>
      <c r="D6" s="18" t="s">
        <v>4</v>
      </c>
      <c r="E6" s="40" t="s">
        <v>5</v>
      </c>
      <c r="F6" s="40" t="s">
        <v>6</v>
      </c>
      <c r="G6" s="40" t="s">
        <v>7</v>
      </c>
      <c r="H6" s="16"/>
      <c r="I6" s="17"/>
    </row>
    <row r="7" spans="1:9" ht="35.1" customHeight="1" x14ac:dyDescent="0.25">
      <c r="A7" s="19" t="s">
        <v>8</v>
      </c>
      <c r="B7" s="20" t="s">
        <v>9</v>
      </c>
      <c r="C7" s="21" t="s">
        <v>10</v>
      </c>
      <c r="D7" s="21">
        <v>2419392185</v>
      </c>
      <c r="E7" s="41">
        <v>2209517882</v>
      </c>
      <c r="F7" s="41">
        <f>+D7-E7</f>
        <v>209874303</v>
      </c>
      <c r="G7" s="42">
        <f>++F7/E7</f>
        <v>9.498646954150336E-2</v>
      </c>
      <c r="H7" s="16"/>
      <c r="I7" s="17"/>
    </row>
    <row r="8" spans="1:9" ht="35.1" customHeight="1" x14ac:dyDescent="0.25">
      <c r="A8" s="19" t="s">
        <v>11</v>
      </c>
      <c r="B8" s="20" t="s">
        <v>12</v>
      </c>
      <c r="C8" s="21" t="s">
        <v>13</v>
      </c>
      <c r="D8" s="21">
        <v>2178932950</v>
      </c>
      <c r="E8" s="41">
        <v>1222787639</v>
      </c>
      <c r="F8" s="41">
        <f t="shared" ref="F8:F28" si="0">+D8-E8</f>
        <v>956145311</v>
      </c>
      <c r="G8" s="42">
        <f t="shared" ref="G8:G27" si="1">++F8/E8</f>
        <v>0.78193897329706319</v>
      </c>
      <c r="H8" s="16"/>
      <c r="I8" s="17"/>
    </row>
    <row r="9" spans="1:9" ht="35.1" customHeight="1" x14ac:dyDescent="0.25">
      <c r="A9" s="19" t="s">
        <v>14</v>
      </c>
      <c r="B9" s="20" t="s">
        <v>15</v>
      </c>
      <c r="C9" s="21" t="s">
        <v>16</v>
      </c>
      <c r="D9" s="21">
        <v>658747115</v>
      </c>
      <c r="E9" s="41">
        <v>669794216</v>
      </c>
      <c r="F9" s="41">
        <f t="shared" si="0"/>
        <v>-11047101</v>
      </c>
      <c r="G9" s="42">
        <f t="shared" si="1"/>
        <v>-1.6493276197535871E-2</v>
      </c>
      <c r="H9" s="16"/>
      <c r="I9" s="17"/>
    </row>
    <row r="10" spans="1:9" ht="35.1" customHeight="1" x14ac:dyDescent="0.25">
      <c r="A10" s="19" t="s">
        <v>17</v>
      </c>
      <c r="B10" s="20" t="s">
        <v>18</v>
      </c>
      <c r="C10" s="21" t="s">
        <v>19</v>
      </c>
      <c r="D10" s="21">
        <v>683760380</v>
      </c>
      <c r="E10" s="41">
        <v>702490323</v>
      </c>
      <c r="F10" s="41">
        <f t="shared" si="0"/>
        <v>-18729943</v>
      </c>
      <c r="G10" s="42">
        <f t="shared" si="1"/>
        <v>-2.6662207843680147E-2</v>
      </c>
      <c r="H10" s="16"/>
      <c r="I10" s="17"/>
    </row>
    <row r="11" spans="1:9" ht="35.1" customHeight="1" x14ac:dyDescent="0.25">
      <c r="A11" s="19" t="s">
        <v>20</v>
      </c>
      <c r="B11" s="20" t="s">
        <v>21</v>
      </c>
      <c r="C11" s="21" t="s">
        <v>22</v>
      </c>
      <c r="D11" s="21">
        <v>2612809545</v>
      </c>
      <c r="E11" s="41">
        <v>1987511307</v>
      </c>
      <c r="F11" s="41">
        <f t="shared" si="0"/>
        <v>625298238</v>
      </c>
      <c r="G11" s="42">
        <f t="shared" si="1"/>
        <v>0.31461367580536737</v>
      </c>
      <c r="H11" s="16"/>
      <c r="I11" s="17"/>
    </row>
    <row r="12" spans="1:9" ht="35.1" customHeight="1" x14ac:dyDescent="0.25">
      <c r="A12" s="19" t="s">
        <v>23</v>
      </c>
      <c r="B12" s="20" t="s">
        <v>24</v>
      </c>
      <c r="C12" s="22" t="s">
        <v>25</v>
      </c>
      <c r="D12" s="21">
        <v>17358870042</v>
      </c>
      <c r="E12" s="41">
        <v>19673757180</v>
      </c>
      <c r="F12" s="41">
        <f t="shared" si="0"/>
        <v>-2314887138</v>
      </c>
      <c r="G12" s="42">
        <f t="shared" si="1"/>
        <v>-0.11766370382741503</v>
      </c>
      <c r="H12" s="16"/>
      <c r="I12" s="17"/>
    </row>
    <row r="13" spans="1:9" ht="35.1" customHeight="1" x14ac:dyDescent="0.25">
      <c r="A13" s="19" t="s">
        <v>26</v>
      </c>
      <c r="B13" s="20" t="s">
        <v>27</v>
      </c>
      <c r="C13" s="22">
        <v>12</v>
      </c>
      <c r="D13" s="21">
        <v>2324794536</v>
      </c>
      <c r="E13" s="43">
        <v>-2346226152</v>
      </c>
      <c r="F13" s="41">
        <f t="shared" si="0"/>
        <v>4671020688</v>
      </c>
      <c r="G13" s="42">
        <f t="shared" si="1"/>
        <v>-1.99086549436774</v>
      </c>
      <c r="H13" s="16"/>
      <c r="I13" s="17"/>
    </row>
    <row r="14" spans="1:9" ht="35.1" customHeight="1" x14ac:dyDescent="0.25">
      <c r="A14" s="19" t="s">
        <v>28</v>
      </c>
      <c r="B14" s="20" t="s">
        <v>29</v>
      </c>
      <c r="C14" s="22">
        <v>457</v>
      </c>
      <c r="D14" s="23">
        <v>0</v>
      </c>
      <c r="E14" s="43">
        <v>0</v>
      </c>
      <c r="F14" s="41">
        <f t="shared" si="0"/>
        <v>0</v>
      </c>
      <c r="G14" s="42">
        <v>0</v>
      </c>
      <c r="H14" s="16"/>
      <c r="I14" s="17"/>
    </row>
    <row r="15" spans="1:9" ht="35.1" customHeight="1" x14ac:dyDescent="0.25">
      <c r="A15" s="19" t="s">
        <v>30</v>
      </c>
      <c r="B15" s="20" t="s">
        <v>31</v>
      </c>
      <c r="C15" s="21" t="s">
        <v>32</v>
      </c>
      <c r="D15" s="21">
        <v>2419392185</v>
      </c>
      <c r="E15" s="43">
        <v>2209517882</v>
      </c>
      <c r="F15" s="41">
        <f t="shared" si="0"/>
        <v>209874303</v>
      </c>
      <c r="G15" s="42">
        <f t="shared" si="1"/>
        <v>9.498646954150336E-2</v>
      </c>
      <c r="H15" s="16"/>
      <c r="I15" s="17"/>
    </row>
    <row r="16" spans="1:9" ht="35.1" customHeight="1" x14ac:dyDescent="0.25">
      <c r="A16" s="19" t="s">
        <v>33</v>
      </c>
      <c r="B16" s="20" t="s">
        <v>34</v>
      </c>
      <c r="C16" s="21" t="s">
        <v>35</v>
      </c>
      <c r="D16" s="21">
        <v>1453546882</v>
      </c>
      <c r="E16" s="43">
        <v>1657392455</v>
      </c>
      <c r="F16" s="41">
        <f t="shared" si="0"/>
        <v>-203845573</v>
      </c>
      <c r="G16" s="42">
        <f t="shared" si="1"/>
        <v>-0.12299173462811498</v>
      </c>
      <c r="H16" s="16"/>
      <c r="I16" s="17"/>
    </row>
    <row r="17" spans="1:9" ht="35.1" customHeight="1" x14ac:dyDescent="0.25">
      <c r="A17" s="19" t="s">
        <v>36</v>
      </c>
      <c r="B17" s="20" t="s">
        <v>37</v>
      </c>
      <c r="C17" s="22" t="s">
        <v>38</v>
      </c>
      <c r="D17" s="21">
        <v>2055131</v>
      </c>
      <c r="E17" s="43">
        <v>4795510</v>
      </c>
      <c r="F17" s="41">
        <f t="shared" si="0"/>
        <v>-2740379</v>
      </c>
      <c r="G17" s="42">
        <f t="shared" si="1"/>
        <v>-0.57144683255795525</v>
      </c>
      <c r="H17" s="16"/>
      <c r="I17" s="17"/>
    </row>
    <row r="18" spans="1:9" ht="35.1" customHeight="1" x14ac:dyDescent="0.25">
      <c r="A18" s="19" t="s">
        <v>39</v>
      </c>
      <c r="B18" s="20" t="s">
        <v>40</v>
      </c>
      <c r="C18" s="21" t="s">
        <v>41</v>
      </c>
      <c r="D18" s="21">
        <v>1728239413</v>
      </c>
      <c r="E18" s="43">
        <v>1761239927</v>
      </c>
      <c r="F18" s="41">
        <f t="shared" si="0"/>
        <v>-33000514</v>
      </c>
      <c r="G18" s="42">
        <f t="shared" si="1"/>
        <v>-1.8737091689836533E-2</v>
      </c>
      <c r="H18" s="16"/>
      <c r="I18" s="17"/>
    </row>
    <row r="19" spans="1:9" ht="35.1" customHeight="1" x14ac:dyDescent="0.25">
      <c r="A19" s="19" t="s">
        <v>42</v>
      </c>
      <c r="B19" s="20" t="s">
        <v>43</v>
      </c>
      <c r="C19" s="21" t="s">
        <v>44</v>
      </c>
      <c r="D19" s="21">
        <v>112897292</v>
      </c>
      <c r="E19" s="43">
        <v>129316950</v>
      </c>
      <c r="F19" s="41">
        <f t="shared" si="0"/>
        <v>-16419658</v>
      </c>
      <c r="G19" s="42">
        <f t="shared" si="1"/>
        <v>-0.12697220279321467</v>
      </c>
      <c r="H19" s="16"/>
      <c r="I19" s="17"/>
    </row>
    <row r="20" spans="1:9" ht="35.1" customHeight="1" x14ac:dyDescent="0.25">
      <c r="A20" s="19" t="s">
        <v>45</v>
      </c>
      <c r="B20" s="20" t="s">
        <v>46</v>
      </c>
      <c r="C20" s="21" t="s">
        <v>47</v>
      </c>
      <c r="D20" s="21">
        <v>48978746</v>
      </c>
      <c r="E20" s="43">
        <v>49361263</v>
      </c>
      <c r="F20" s="41">
        <f t="shared" si="0"/>
        <v>-382517</v>
      </c>
      <c r="G20" s="42">
        <f t="shared" si="1"/>
        <v>-7.749335749370919E-3</v>
      </c>
      <c r="H20" s="16"/>
      <c r="I20" s="17"/>
    </row>
    <row r="21" spans="1:9" ht="35.1" customHeight="1" x14ac:dyDescent="0.25">
      <c r="A21" s="19" t="s">
        <v>48</v>
      </c>
      <c r="B21" s="20" t="s">
        <v>49</v>
      </c>
      <c r="C21" s="22" t="s">
        <v>50</v>
      </c>
      <c r="D21" s="23">
        <v>0</v>
      </c>
      <c r="E21" s="43">
        <v>0</v>
      </c>
      <c r="F21" s="41">
        <f t="shared" si="0"/>
        <v>0</v>
      </c>
      <c r="G21" s="42">
        <v>0</v>
      </c>
      <c r="H21" s="16"/>
      <c r="I21" s="17"/>
    </row>
    <row r="22" spans="1:9" ht="35.1" customHeight="1" x14ac:dyDescent="0.25">
      <c r="A22" s="19" t="s">
        <v>51</v>
      </c>
      <c r="B22" s="20" t="s">
        <v>52</v>
      </c>
      <c r="C22" s="21" t="s">
        <v>53</v>
      </c>
      <c r="D22" s="21">
        <v>2326150327</v>
      </c>
      <c r="E22" s="43">
        <v>2344639223</v>
      </c>
      <c r="F22" s="41">
        <f t="shared" si="0"/>
        <v>-18488896</v>
      </c>
      <c r="G22" s="42">
        <f t="shared" si="1"/>
        <v>-7.8856038142803009E-3</v>
      </c>
      <c r="H22" s="16"/>
      <c r="I22" s="17"/>
    </row>
    <row r="23" spans="1:9" ht="35.1" customHeight="1" x14ac:dyDescent="0.25">
      <c r="A23" s="19" t="s">
        <v>54</v>
      </c>
      <c r="B23" s="20" t="s">
        <v>55</v>
      </c>
      <c r="C23" s="22" t="s">
        <v>56</v>
      </c>
      <c r="D23" s="21">
        <v>3676309</v>
      </c>
      <c r="E23" s="43">
        <v>3077455</v>
      </c>
      <c r="F23" s="41">
        <f t="shared" si="0"/>
        <v>598854</v>
      </c>
      <c r="G23" s="42">
        <f t="shared" si="1"/>
        <v>0.19459390957788172</v>
      </c>
      <c r="H23" s="16"/>
      <c r="I23" s="17"/>
    </row>
    <row r="24" spans="1:9" ht="35.1" customHeight="1" x14ac:dyDescent="0.25">
      <c r="A24" s="19" t="s">
        <v>57</v>
      </c>
      <c r="B24" s="20" t="s">
        <v>58</v>
      </c>
      <c r="C24" s="22" t="s">
        <v>59</v>
      </c>
      <c r="D24" s="21">
        <v>3941419428</v>
      </c>
      <c r="E24" s="43">
        <v>3975178706.1100001</v>
      </c>
      <c r="F24" s="41">
        <f t="shared" si="0"/>
        <v>-33759278.110000134</v>
      </c>
      <c r="G24" s="42">
        <f t="shared" si="1"/>
        <v>-8.4925183509639065E-3</v>
      </c>
      <c r="H24" s="16"/>
      <c r="I24" s="17"/>
    </row>
    <row r="25" spans="1:9" ht="35.1" customHeight="1" x14ac:dyDescent="0.25">
      <c r="A25" s="19" t="s">
        <v>60</v>
      </c>
      <c r="B25" s="20" t="s">
        <v>61</v>
      </c>
      <c r="C25" s="21" t="s">
        <v>62</v>
      </c>
      <c r="D25" s="23">
        <v>-2324794536</v>
      </c>
      <c r="E25" s="43">
        <v>-2346226152</v>
      </c>
      <c r="F25" s="41">
        <f t="shared" si="0"/>
        <v>21431616</v>
      </c>
      <c r="G25" s="42">
        <f t="shared" si="1"/>
        <v>-9.1345056322601256E-3</v>
      </c>
      <c r="H25" s="16"/>
      <c r="I25" s="17"/>
    </row>
    <row r="26" spans="1:9" ht="35.1" customHeight="1" x14ac:dyDescent="0.25">
      <c r="A26" s="19" t="s">
        <v>63</v>
      </c>
      <c r="B26" s="20" t="s">
        <v>64</v>
      </c>
      <c r="C26" s="21" t="s">
        <v>65</v>
      </c>
      <c r="D26" s="21">
        <v>6585740599</v>
      </c>
      <c r="E26" s="43">
        <v>6412063470</v>
      </c>
      <c r="F26" s="41">
        <f t="shared" si="0"/>
        <v>173677129</v>
      </c>
      <c r="G26" s="42">
        <f t="shared" si="1"/>
        <v>2.7085996545820216E-2</v>
      </c>
      <c r="H26" s="16"/>
      <c r="I26" s="17"/>
    </row>
    <row r="27" spans="1:9" ht="35.1" customHeight="1" x14ac:dyDescent="0.25">
      <c r="A27" s="19" t="s">
        <v>66</v>
      </c>
      <c r="B27" s="20" t="s">
        <v>67</v>
      </c>
      <c r="C27" s="22" t="s">
        <v>68</v>
      </c>
      <c r="D27" s="21">
        <v>1276989670.8900001</v>
      </c>
      <c r="E27" s="43">
        <v>1334112166</v>
      </c>
      <c r="F27" s="41">
        <f t="shared" si="0"/>
        <v>-57122495.109999895</v>
      </c>
      <c r="G27" s="42">
        <f t="shared" si="1"/>
        <v>-4.2816860955003012E-2</v>
      </c>
      <c r="H27" s="16"/>
      <c r="I27" s="17"/>
    </row>
    <row r="28" spans="1:9" ht="35.1" customHeight="1" x14ac:dyDescent="0.25">
      <c r="A28" s="19" t="s">
        <v>69</v>
      </c>
      <c r="B28" s="20" t="s">
        <v>70</v>
      </c>
      <c r="C28" s="21" t="s">
        <v>71</v>
      </c>
      <c r="D28" s="23">
        <v>0</v>
      </c>
      <c r="E28" s="43">
        <v>0</v>
      </c>
      <c r="F28" s="41">
        <f t="shared" si="0"/>
        <v>0</v>
      </c>
      <c r="G28" s="42">
        <v>0</v>
      </c>
      <c r="H28" s="16"/>
      <c r="I28" s="17"/>
    </row>
    <row r="29" spans="1:9" ht="41.25" hidden="1" customHeight="1" x14ac:dyDescent="0.25">
      <c r="A29" s="19" t="s">
        <v>72</v>
      </c>
      <c r="B29" s="24"/>
      <c r="C29" s="25"/>
      <c r="D29" s="25"/>
      <c r="E29" s="25"/>
      <c r="F29" s="25"/>
      <c r="G29" s="25"/>
      <c r="H29" s="16"/>
      <c r="I29" s="17"/>
    </row>
    <row r="30" spans="1:9" ht="22.5" customHeight="1" x14ac:dyDescent="0.25">
      <c r="A30" s="26"/>
      <c r="B30" s="27"/>
      <c r="C30" s="28"/>
      <c r="E30" s="30"/>
      <c r="F30" s="16"/>
      <c r="G30" s="16"/>
      <c r="H30" s="16"/>
      <c r="I30" s="17"/>
    </row>
    <row r="31" spans="1:9" x14ac:dyDescent="0.25">
      <c r="B31" s="32"/>
      <c r="C31" s="33"/>
    </row>
    <row r="32" spans="1:9" x14ac:dyDescent="0.25">
      <c r="B32" s="32"/>
      <c r="C32" s="33"/>
    </row>
    <row r="33" spans="1:3" x14ac:dyDescent="0.25">
      <c r="A33" s="34"/>
      <c r="B33" s="32"/>
      <c r="C33" s="33"/>
    </row>
    <row r="34" spans="1:3" x14ac:dyDescent="0.25">
      <c r="B34" s="32"/>
      <c r="C34" s="33"/>
    </row>
    <row r="35" spans="1:3" x14ac:dyDescent="0.25">
      <c r="A35" s="34"/>
      <c r="B35" s="35"/>
      <c r="C35" s="33"/>
    </row>
    <row r="36" spans="1:3" x14ac:dyDescent="0.25">
      <c r="B36" s="35"/>
      <c r="C36" s="33"/>
    </row>
    <row r="37" spans="1:3" x14ac:dyDescent="0.25">
      <c r="A37" s="34"/>
      <c r="B37" s="35"/>
      <c r="C37" s="33"/>
    </row>
    <row r="38" spans="1:3" x14ac:dyDescent="0.25">
      <c r="B38" s="35"/>
      <c r="C38" s="33"/>
    </row>
    <row r="39" spans="1:3" x14ac:dyDescent="0.25">
      <c r="A39" s="34"/>
      <c r="B39" s="35"/>
      <c r="C39" s="33"/>
    </row>
    <row r="40" spans="1:3" x14ac:dyDescent="0.25">
      <c r="B40" s="35"/>
      <c r="C40" s="33"/>
    </row>
    <row r="41" spans="1:3" x14ac:dyDescent="0.25">
      <c r="B41" s="35"/>
      <c r="C41" s="33"/>
    </row>
    <row r="42" spans="1:3" x14ac:dyDescent="0.25">
      <c r="B42" s="32"/>
      <c r="C42" s="36"/>
    </row>
    <row r="43" spans="1:3" x14ac:dyDescent="0.25">
      <c r="B43" s="35"/>
      <c r="C43" s="33"/>
    </row>
    <row r="44" spans="1:3" x14ac:dyDescent="0.25">
      <c r="B44" s="39"/>
      <c r="C44" s="39"/>
    </row>
    <row r="45" spans="1:3" x14ac:dyDescent="0.25">
      <c r="B45" s="35"/>
      <c r="C45" s="33"/>
    </row>
    <row r="46" spans="1:3" x14ac:dyDescent="0.25">
      <c r="B46" s="35"/>
      <c r="C46" s="33"/>
    </row>
    <row r="47" spans="1:3" x14ac:dyDescent="0.25">
      <c r="B47" s="35"/>
      <c r="C47" s="33"/>
    </row>
    <row r="48" spans="1:3" x14ac:dyDescent="0.25">
      <c r="B48" s="35"/>
      <c r="C48" s="33"/>
    </row>
    <row r="49" spans="2:3" x14ac:dyDescent="0.25">
      <c r="B49" s="35"/>
      <c r="C49" s="33"/>
    </row>
    <row r="50" spans="2:3" x14ac:dyDescent="0.25">
      <c r="B50" s="35"/>
      <c r="C50" s="33"/>
    </row>
    <row r="51" spans="2:3" x14ac:dyDescent="0.25">
      <c r="B51" s="35"/>
      <c r="C51" s="33"/>
    </row>
    <row r="52" spans="2:3" x14ac:dyDescent="0.25">
      <c r="B52" s="35"/>
      <c r="C52" s="33"/>
    </row>
    <row r="53" spans="2:3" x14ac:dyDescent="0.25">
      <c r="B53" s="35"/>
      <c r="C53" s="33"/>
    </row>
    <row r="54" spans="2:3" x14ac:dyDescent="0.25">
      <c r="B54" s="35"/>
      <c r="C54" s="33"/>
    </row>
    <row r="55" spans="2:3" x14ac:dyDescent="0.25">
      <c r="B55" s="35"/>
      <c r="C55" s="33"/>
    </row>
    <row r="56" spans="2:3" x14ac:dyDescent="0.25">
      <c r="B56" s="35"/>
      <c r="C56" s="33"/>
    </row>
    <row r="57" spans="2:3" x14ac:dyDescent="0.25">
      <c r="B57" s="35"/>
      <c r="C57" s="33"/>
    </row>
    <row r="58" spans="2:3" x14ac:dyDescent="0.25">
      <c r="B58" s="35"/>
      <c r="C58" s="33"/>
    </row>
    <row r="59" spans="2:3" x14ac:dyDescent="0.25">
      <c r="B59" s="35"/>
      <c r="C59" s="33"/>
    </row>
    <row r="60" spans="2:3" x14ac:dyDescent="0.25">
      <c r="B60" s="35"/>
      <c r="C60" s="33"/>
    </row>
    <row r="61" spans="2:3" x14ac:dyDescent="0.25">
      <c r="B61" s="35"/>
      <c r="C61" s="33"/>
    </row>
    <row r="62" spans="2:3" x14ac:dyDescent="0.25">
      <c r="B62" s="35"/>
      <c r="C62" s="33"/>
    </row>
    <row r="63" spans="2:3" x14ac:dyDescent="0.25">
      <c r="B63" s="35"/>
      <c r="C63" s="33"/>
    </row>
    <row r="64" spans="2:3" x14ac:dyDescent="0.25">
      <c r="B64" s="35"/>
      <c r="C64" s="33"/>
    </row>
    <row r="65" spans="2:3" x14ac:dyDescent="0.25">
      <c r="B65" s="35"/>
      <c r="C65" s="33"/>
    </row>
    <row r="66" spans="2:3" x14ac:dyDescent="0.25">
      <c r="B66" s="35"/>
      <c r="C66" s="33"/>
    </row>
    <row r="67" spans="2:3" x14ac:dyDescent="0.25">
      <c r="B67" s="35"/>
      <c r="C67" s="33"/>
    </row>
    <row r="68" spans="2:3" x14ac:dyDescent="0.25">
      <c r="B68" s="35"/>
      <c r="C68" s="33"/>
    </row>
    <row r="69" spans="2:3" x14ac:dyDescent="0.25">
      <c r="B69" s="35"/>
      <c r="C69" s="33"/>
    </row>
    <row r="70" spans="2:3" x14ac:dyDescent="0.25">
      <c r="B70" s="35"/>
      <c r="C70" s="33"/>
    </row>
    <row r="71" spans="2:3" x14ac:dyDescent="0.25">
      <c r="B71" s="35"/>
      <c r="C71" s="33"/>
    </row>
    <row r="72" spans="2:3" x14ac:dyDescent="0.25">
      <c r="B72" s="35"/>
      <c r="C72" s="33"/>
    </row>
    <row r="73" spans="2:3" x14ac:dyDescent="0.25">
      <c r="B73" s="35"/>
      <c r="C73" s="33"/>
    </row>
    <row r="74" spans="2:3" x14ac:dyDescent="0.25">
      <c r="B74" s="35"/>
      <c r="C74" s="33"/>
    </row>
    <row r="75" spans="2:3" x14ac:dyDescent="0.25">
      <c r="B75" s="35"/>
      <c r="C75" s="33"/>
    </row>
    <row r="76" spans="2:3" x14ac:dyDescent="0.25">
      <c r="B76" s="35"/>
      <c r="C76" s="33"/>
    </row>
    <row r="77" spans="2:3" x14ac:dyDescent="0.25">
      <c r="B77" s="35"/>
      <c r="C77" s="33"/>
    </row>
    <row r="78" spans="2:3" x14ac:dyDescent="0.25">
      <c r="B78" s="35"/>
      <c r="C78" s="33"/>
    </row>
    <row r="79" spans="2:3" x14ac:dyDescent="0.25">
      <c r="B79" s="35"/>
      <c r="C79" s="33"/>
    </row>
    <row r="80" spans="2:3" x14ac:dyDescent="0.25">
      <c r="B80" s="35"/>
      <c r="C80" s="33"/>
    </row>
    <row r="81" spans="2:3" x14ac:dyDescent="0.25">
      <c r="B81" s="35"/>
      <c r="C81" s="33"/>
    </row>
    <row r="82" spans="2:3" x14ac:dyDescent="0.25">
      <c r="B82" s="35"/>
      <c r="C82" s="33"/>
    </row>
    <row r="83" spans="2:3" x14ac:dyDescent="0.25">
      <c r="B83" s="35"/>
      <c r="C83" s="33"/>
    </row>
    <row r="84" spans="2:3" x14ac:dyDescent="0.25">
      <c r="B84" s="35"/>
      <c r="C84" s="33"/>
    </row>
    <row r="85" spans="2:3" x14ac:dyDescent="0.25">
      <c r="B85" s="35"/>
      <c r="C85" s="33"/>
    </row>
    <row r="86" spans="2:3" x14ac:dyDescent="0.25">
      <c r="B86" s="35"/>
      <c r="C86" s="33"/>
    </row>
    <row r="87" spans="2:3" x14ac:dyDescent="0.25">
      <c r="B87" s="35"/>
      <c r="C87" s="33"/>
    </row>
    <row r="88" spans="2:3" x14ac:dyDescent="0.25">
      <c r="B88" s="35"/>
      <c r="C88" s="33"/>
    </row>
    <row r="89" spans="2:3" x14ac:dyDescent="0.25">
      <c r="B89" s="35"/>
      <c r="C89" s="33"/>
    </row>
    <row r="90" spans="2:3" x14ac:dyDescent="0.25">
      <c r="B90" s="35"/>
      <c r="C90" s="33"/>
    </row>
    <row r="91" spans="2:3" x14ac:dyDescent="0.25">
      <c r="B91" s="35"/>
      <c r="C91" s="33"/>
    </row>
    <row r="92" spans="2:3" x14ac:dyDescent="0.25">
      <c r="B92" s="35"/>
      <c r="C92" s="33"/>
    </row>
    <row r="93" spans="2:3" x14ac:dyDescent="0.25">
      <c r="B93" s="35"/>
      <c r="C93" s="33"/>
    </row>
    <row r="94" spans="2:3" x14ac:dyDescent="0.25">
      <c r="B94" s="35"/>
      <c r="C94" s="33"/>
    </row>
    <row r="95" spans="2:3" x14ac:dyDescent="0.25">
      <c r="B95" s="35"/>
      <c r="C95" s="33"/>
    </row>
    <row r="96" spans="2:3" x14ac:dyDescent="0.25">
      <c r="B96" s="35"/>
      <c r="C96" s="33"/>
    </row>
    <row r="97" spans="2:3" x14ac:dyDescent="0.25">
      <c r="B97" s="35"/>
      <c r="C97" s="33"/>
    </row>
    <row r="98" spans="2:3" x14ac:dyDescent="0.25">
      <c r="B98" s="35"/>
      <c r="C98" s="33"/>
    </row>
    <row r="99" spans="2:3" x14ac:dyDescent="0.25">
      <c r="B99" s="35"/>
      <c r="C99" s="33"/>
    </row>
    <row r="100" spans="2:3" x14ac:dyDescent="0.25">
      <c r="B100" s="35"/>
      <c r="C100" s="33"/>
    </row>
    <row r="101" spans="2:3" x14ac:dyDescent="0.25">
      <c r="B101" s="35"/>
      <c r="C101" s="33"/>
    </row>
    <row r="102" spans="2:3" x14ac:dyDescent="0.25">
      <c r="B102" s="35"/>
      <c r="C102" s="33"/>
    </row>
    <row r="103" spans="2:3" x14ac:dyDescent="0.25">
      <c r="B103" s="35"/>
      <c r="C103" s="33"/>
    </row>
    <row r="104" spans="2:3" x14ac:dyDescent="0.25">
      <c r="B104" s="35"/>
      <c r="C104" s="33"/>
    </row>
    <row r="105" spans="2:3" x14ac:dyDescent="0.25">
      <c r="B105" s="35"/>
      <c r="C105" s="33"/>
    </row>
    <row r="106" spans="2:3" x14ac:dyDescent="0.25">
      <c r="B106" s="35"/>
      <c r="C106" s="33"/>
    </row>
    <row r="107" spans="2:3" x14ac:dyDescent="0.25">
      <c r="B107" s="35"/>
      <c r="C107" s="33"/>
    </row>
    <row r="108" spans="2:3" x14ac:dyDescent="0.25">
      <c r="B108" s="35"/>
      <c r="C108" s="33"/>
    </row>
    <row r="109" spans="2:3" x14ac:dyDescent="0.25">
      <c r="B109" s="35"/>
      <c r="C109" s="33"/>
    </row>
    <row r="110" spans="2:3" x14ac:dyDescent="0.25">
      <c r="B110" s="35"/>
      <c r="C110" s="33"/>
    </row>
    <row r="111" spans="2:3" x14ac:dyDescent="0.25">
      <c r="B111" s="35"/>
      <c r="C111" s="33"/>
    </row>
    <row r="112" spans="2:3" x14ac:dyDescent="0.25">
      <c r="B112" s="35"/>
      <c r="C112" s="33"/>
    </row>
    <row r="113" spans="2:3" x14ac:dyDescent="0.25">
      <c r="B113" s="35"/>
      <c r="C113" s="33"/>
    </row>
    <row r="114" spans="2:3" x14ac:dyDescent="0.25">
      <c r="B114" s="35"/>
      <c r="C114" s="33"/>
    </row>
    <row r="115" spans="2:3" x14ac:dyDescent="0.25">
      <c r="B115" s="35"/>
      <c r="C115" s="33"/>
    </row>
  </sheetData>
  <mergeCells count="2">
    <mergeCell ref="C4:E4"/>
    <mergeCell ref="B44:C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2022-07-04T14:29:11Z</dcterms:created>
  <dcterms:modified xsi:type="dcterms:W3CDTF">2022-07-11T08:10:42Z</dcterms:modified>
</cp:coreProperties>
</file>