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showSheetTabs="0" xWindow="480" yWindow="300" windowWidth="18495" windowHeight="11700"/>
  </bookViews>
  <sheets>
    <sheet name="Feuil1" sheetId="1" r:id="rId1"/>
    <sheet name="Feuil2" sheetId="2" r:id="rId2"/>
    <sheet name="Feuil3" sheetId="3" r:id="rId3"/>
    <sheet name="Feuil4" sheetId="4" r:id="rId4"/>
    <sheet name="Feuil5" sheetId="5" r:id="rId5"/>
  </sheets>
  <calcPr calcId="125725"/>
</workbook>
</file>

<file path=xl/calcChain.xml><?xml version="1.0" encoding="utf-8"?>
<calcChain xmlns="http://schemas.openxmlformats.org/spreadsheetml/2006/main">
  <c r="R13" i="5"/>
  <c r="R14" s="1"/>
  <c r="R15" s="1"/>
  <c r="H17" s="1"/>
  <c r="H9" i="4" l="1"/>
  <c r="H12" l="1"/>
  <c r="G14" i="3"/>
  <c r="J16" s="1"/>
  <c r="H14" i="4" l="1"/>
  <c r="H20" i="3"/>
  <c r="H20" i="2"/>
  <c r="H22" s="1"/>
  <c r="I26" s="1"/>
  <c r="F22" i="4" l="1"/>
  <c r="K19" s="1"/>
</calcChain>
</file>

<file path=xl/sharedStrings.xml><?xml version="1.0" encoding="utf-8"?>
<sst xmlns="http://schemas.openxmlformats.org/spreadsheetml/2006/main" count="37" uniqueCount="25">
  <si>
    <t>Les achats</t>
  </si>
  <si>
    <t>Prix kg de farine</t>
  </si>
  <si>
    <t>farine</t>
  </si>
  <si>
    <t>da</t>
  </si>
  <si>
    <t>détermination de chiffre d’affaires</t>
  </si>
  <si>
    <t>Le nombre des kg de farine</t>
  </si>
  <si>
    <t>Le nombre des balle</t>
  </si>
  <si>
    <t xml:space="preserve"> chiffre d’affaires</t>
  </si>
  <si>
    <t>Baguettes</t>
  </si>
  <si>
    <t>Prix</t>
  </si>
  <si>
    <t>E</t>
  </si>
  <si>
    <t>F</t>
  </si>
  <si>
    <t>le chiffre d’affaire</t>
  </si>
  <si>
    <t>Marge brute</t>
  </si>
  <si>
    <t>Marge net</t>
  </si>
  <si>
    <t>a</t>
  </si>
  <si>
    <t>La consommation de tabac est nocive pour la sante</t>
  </si>
  <si>
    <t xml:space="preserve">Prix d'achat </t>
  </si>
  <si>
    <t xml:space="preserve">COUT DE PRODUCTlON </t>
  </si>
  <si>
    <t>COUT DE REVlENT</t>
  </si>
  <si>
    <t>COUT D'ACHAT</t>
  </si>
  <si>
    <t xml:space="preserve">Prix de vente </t>
  </si>
  <si>
    <t>réalisé un chiffre d’affaires de</t>
  </si>
  <si>
    <t xml:space="preserve">En </t>
  </si>
  <si>
    <t>taux de variation</t>
  </si>
</sst>
</file>

<file path=xl/styles.xml><?xml version="1.0" encoding="utf-8"?>
<styleSheet xmlns="http://schemas.openxmlformats.org/spreadsheetml/2006/main">
  <numFmts count="3">
    <numFmt numFmtId="43" formatCode="_-* #,##0.00\ _€_-;\-* #,##0.00\ _€_-;_-* &quot;-&quot;??\ _€_-;_-@_-"/>
    <numFmt numFmtId="164" formatCode="#,##0\ _€"/>
    <numFmt numFmtId="165" formatCode="#,##0.00\ _€"/>
  </numFmts>
  <fonts count="24">
    <font>
      <sz val="11"/>
      <color theme="1"/>
      <name val="Calibri"/>
      <family val="2"/>
      <scheme val="minor"/>
    </font>
    <font>
      <sz val="11"/>
      <color theme="1"/>
      <name val="Calibri"/>
      <family val="2"/>
      <scheme val="minor"/>
    </font>
    <font>
      <b/>
      <sz val="11"/>
      <color theme="1"/>
      <name val="Andalus"/>
      <family val="1"/>
    </font>
    <font>
      <sz val="11"/>
      <color theme="1"/>
      <name val="Andalus"/>
      <family val="1"/>
    </font>
    <font>
      <b/>
      <sz val="11"/>
      <color rgb="FFFF0000"/>
      <name val="Andalus"/>
      <family val="1"/>
    </font>
    <font>
      <b/>
      <sz val="11"/>
      <color rgb="FF00B050"/>
      <name val="Andalus"/>
      <family val="1"/>
    </font>
    <font>
      <b/>
      <sz val="8"/>
      <color rgb="FFFF0000"/>
      <name val="Andalus"/>
      <family val="1"/>
    </font>
    <font>
      <sz val="8"/>
      <color theme="1"/>
      <name val="Andalus"/>
      <family val="1"/>
    </font>
    <font>
      <b/>
      <sz val="20"/>
      <color rgb="FFFF0000"/>
      <name val="Wingdings 3"/>
      <family val="1"/>
      <charset val="2"/>
    </font>
    <font>
      <b/>
      <sz val="28"/>
      <color rgb="FFFF0000"/>
      <name val="Wingdings"/>
      <charset val="2"/>
    </font>
    <font>
      <b/>
      <sz val="22"/>
      <color rgb="FF92D050"/>
      <name val="Wingdings"/>
      <charset val="2"/>
    </font>
    <font>
      <sz val="12"/>
      <color theme="1"/>
      <name val="Andalus"/>
      <family val="1"/>
    </font>
    <font>
      <b/>
      <sz val="12"/>
      <color rgb="FFFF0000"/>
      <name val="Andalus"/>
      <family val="1"/>
    </font>
    <font>
      <b/>
      <sz val="14"/>
      <color rgb="FF00B050"/>
      <name val="Andalus"/>
      <family val="1"/>
    </font>
    <font>
      <b/>
      <i/>
      <sz val="12"/>
      <color rgb="FF00B050"/>
      <name val="Andalus"/>
      <family val="1"/>
    </font>
    <font>
      <sz val="20"/>
      <color theme="1"/>
      <name val="Wingdings 3"/>
      <family val="1"/>
      <charset val="2"/>
    </font>
    <font>
      <sz val="18"/>
      <color rgb="FF00B050"/>
      <name val="Andalus"/>
      <family val="1"/>
    </font>
    <font>
      <sz val="9"/>
      <color theme="1"/>
      <name val="Andalus"/>
      <family val="1"/>
    </font>
    <font>
      <sz val="10"/>
      <color theme="0"/>
      <name val="Andalus"/>
      <family val="1"/>
    </font>
    <font>
      <sz val="10"/>
      <color theme="1"/>
      <name val="Andalus"/>
      <family val="1"/>
    </font>
    <font>
      <sz val="16"/>
      <color theme="1"/>
      <name val="Andalus"/>
      <family val="1"/>
    </font>
    <font>
      <sz val="12"/>
      <color rgb="FF333333"/>
      <name val="Arial"/>
      <family val="2"/>
    </font>
    <font>
      <b/>
      <sz val="12"/>
      <color rgb="FF333333"/>
      <name val="Arial"/>
      <family val="2"/>
    </font>
    <font>
      <b/>
      <sz val="12"/>
      <color rgb="FF333333"/>
      <name val="Andalus"/>
      <family val="1"/>
    </font>
  </fonts>
  <fills count="7">
    <fill>
      <patternFill patternType="none"/>
    </fill>
    <fill>
      <patternFill patternType="gray125"/>
    </fill>
    <fill>
      <patternFill patternType="solid">
        <fgColor theme="2"/>
        <bgColor indexed="64"/>
      </patternFill>
    </fill>
    <fill>
      <patternFill patternType="solid">
        <fgColor rgb="FFFF0000"/>
        <bgColor rgb="FF000000"/>
      </patternFill>
    </fill>
    <fill>
      <patternFill patternType="solid">
        <fgColor theme="4" tint="0.79998168889431442"/>
        <bgColor indexed="64"/>
      </patternFill>
    </fill>
    <fill>
      <patternFill patternType="solid">
        <fgColor rgb="FF92D050"/>
        <bgColor indexed="64"/>
      </patternFill>
    </fill>
    <fill>
      <patternFill patternType="solid">
        <fgColor theme="7" tint="0.79998168889431442"/>
        <bgColor indexed="64"/>
      </patternFill>
    </fill>
  </fills>
  <borders count="50">
    <border>
      <left/>
      <right/>
      <top/>
      <bottom/>
      <diagonal/>
    </border>
    <border diagonalUp="1" diagonalDown="1">
      <left style="dashDotDot">
        <color auto="1"/>
      </left>
      <right style="dashDotDot">
        <color auto="1"/>
      </right>
      <top/>
      <bottom style="dashDotDot">
        <color auto="1"/>
      </bottom>
      <diagonal style="dashDotDot">
        <color auto="1"/>
      </diagonal>
    </border>
    <border diagonalUp="1" diagonalDown="1">
      <left style="dashDotDot">
        <color auto="1"/>
      </left>
      <right style="dashDotDot">
        <color auto="1"/>
      </right>
      <top style="dashDotDot">
        <color auto="1"/>
      </top>
      <bottom style="dashDotDot">
        <color auto="1"/>
      </bottom>
      <diagonal style="dashDotDot">
        <color auto="1"/>
      </diagonal>
    </border>
    <border diagonalUp="1" diagonalDown="1">
      <left style="dashDotDot">
        <color auto="1"/>
      </left>
      <right style="dashDotDot">
        <color auto="1"/>
      </right>
      <top style="dashDotDot">
        <color auto="1"/>
      </top>
      <bottom/>
      <diagonal style="dashDotDot">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diagonalUp="1" diagonalDown="1">
      <left/>
      <right/>
      <top style="dashDotDot">
        <color auto="1"/>
      </top>
      <bottom style="dashDotDot">
        <color auto="1"/>
      </bottom>
      <diagonal style="dashDotDot">
        <color auto="1"/>
      </diagonal>
    </border>
    <border>
      <left/>
      <right/>
      <top style="medium">
        <color auto="1"/>
      </top>
      <bottom style="medium">
        <color auto="1"/>
      </bottom>
      <diagonal/>
    </border>
    <border diagonalUp="1" diagonalDown="1">
      <left style="thin">
        <color auto="1"/>
      </left>
      <right/>
      <top/>
      <bottom style="dashDotDot">
        <color auto="1"/>
      </bottom>
      <diagonal style="dashDotDot">
        <color auto="1"/>
      </diagonal>
    </border>
    <border diagonalUp="1" diagonalDown="1">
      <left/>
      <right style="dashDotDot">
        <color auto="1"/>
      </right>
      <top/>
      <bottom style="dashDotDot">
        <color auto="1"/>
      </bottom>
      <diagonal style="dashDotDot">
        <color auto="1"/>
      </diagonal>
    </border>
    <border diagonalUp="1" diagonalDown="1">
      <left style="thin">
        <color auto="1"/>
      </left>
      <right/>
      <top/>
      <bottom/>
      <diagonal style="dashDotDot">
        <color auto="1"/>
      </diagonal>
    </border>
    <border diagonalUp="1" diagonalDown="1">
      <left/>
      <right/>
      <top style="dashDotDot">
        <color auto="1"/>
      </top>
      <bottom/>
      <diagonal style="dashDotDot">
        <color auto="1"/>
      </diagonal>
    </border>
    <border diagonalUp="1" diagonalDown="1">
      <left style="medium">
        <color indexed="64"/>
      </left>
      <right style="dashDotDot">
        <color auto="1"/>
      </right>
      <top style="dashDotDot">
        <color auto="1"/>
      </top>
      <bottom style="dashDotDot">
        <color auto="1"/>
      </bottom>
      <diagonal style="dashDotDot">
        <color auto="1"/>
      </diagonal>
    </border>
    <border diagonalUp="1" diagonalDown="1">
      <left style="dashDotDot">
        <color auto="1"/>
      </left>
      <right style="medium">
        <color indexed="64"/>
      </right>
      <top style="dashDotDot">
        <color auto="1"/>
      </top>
      <bottom style="dashDotDot">
        <color auto="1"/>
      </bottom>
      <diagonal style="dashDotDot">
        <color auto="1"/>
      </diagonal>
    </border>
    <border>
      <left style="medium">
        <color auto="1"/>
      </left>
      <right/>
      <top/>
      <bottom/>
      <diagonal/>
    </border>
    <border>
      <left style="medium">
        <color indexed="64"/>
      </left>
      <right style="medium">
        <color indexed="64"/>
      </right>
      <top style="medium">
        <color indexed="64"/>
      </top>
      <bottom style="medium">
        <color indexed="64"/>
      </bottom>
      <diagonal/>
    </border>
    <border diagonalUp="1" diagonalDown="1">
      <left/>
      <right style="dashDotDot">
        <color auto="1"/>
      </right>
      <top style="dashDotDot">
        <color auto="1"/>
      </top>
      <bottom style="dashDotDot">
        <color auto="1"/>
      </bottom>
      <diagonal style="dashDotDot">
        <color auto="1"/>
      </diagonal>
    </border>
    <border diagonalUp="1" diagonalDown="1">
      <left style="dashDotDot">
        <color auto="1"/>
      </left>
      <right/>
      <top style="dashDotDot">
        <color auto="1"/>
      </top>
      <bottom style="dashDotDot">
        <color auto="1"/>
      </bottom>
      <diagonal style="dashDotDot">
        <color auto="1"/>
      </diagonal>
    </border>
    <border>
      <left style="medium">
        <color auto="1"/>
      </left>
      <right style="dashDotDot">
        <color auto="1"/>
      </right>
      <top style="dashDotDot">
        <color auto="1"/>
      </top>
      <bottom style="dashDotDot">
        <color auto="1"/>
      </bottom>
      <diagonal/>
    </border>
    <border diagonalUp="1" diagonalDown="1">
      <left style="dashDotDot">
        <color auto="1"/>
      </left>
      <right style="dashDotDot">
        <color auto="1"/>
      </right>
      <top/>
      <bottom/>
      <diagonal style="dashDotDot">
        <color auto="1"/>
      </diagonal>
    </border>
    <border>
      <left style="dashDotDot">
        <color auto="1"/>
      </left>
      <right/>
      <top style="dashDotDot">
        <color auto="1"/>
      </top>
      <bottom style="dashDotDot">
        <color auto="1"/>
      </bottom>
      <diagonal/>
    </border>
    <border>
      <left/>
      <right style="dashDotDot">
        <color auto="1"/>
      </right>
      <top style="medium">
        <color auto="1"/>
      </top>
      <bottom style="medium">
        <color auto="1"/>
      </bottom>
      <diagonal/>
    </border>
    <border>
      <left/>
      <right/>
      <top style="dashDotDot">
        <color auto="1"/>
      </top>
      <bottom style="dashDotDot">
        <color auto="1"/>
      </bottom>
      <diagonal/>
    </border>
    <border>
      <left/>
      <right style="medium">
        <color auto="1"/>
      </right>
      <top style="dashDotDot">
        <color auto="1"/>
      </top>
      <bottom style="dashDotDot">
        <color auto="1"/>
      </bottom>
      <diagonal/>
    </border>
    <border>
      <left style="dashDotDot">
        <color auto="1"/>
      </left>
      <right/>
      <top style="dashDotDot">
        <color auto="1"/>
      </top>
      <bottom/>
      <diagonal/>
    </border>
    <border>
      <left/>
      <right style="dashDotDot">
        <color auto="1"/>
      </right>
      <top style="dashDotDot">
        <color auto="1"/>
      </top>
      <bottom/>
      <diagonal/>
    </border>
    <border diagonalUp="1" diagonalDown="1">
      <left style="medium">
        <color indexed="64"/>
      </left>
      <right style="dashDotDot">
        <color auto="1"/>
      </right>
      <top style="medium">
        <color indexed="64"/>
      </top>
      <bottom/>
      <diagonal style="dashDotDot">
        <color auto="1"/>
      </diagonal>
    </border>
    <border diagonalUp="1" diagonalDown="1">
      <left style="dashDotDot">
        <color auto="1"/>
      </left>
      <right style="dashDotDot">
        <color auto="1"/>
      </right>
      <top style="medium">
        <color indexed="64"/>
      </top>
      <bottom/>
      <diagonal style="dashDotDot">
        <color auto="1"/>
      </diagonal>
    </border>
    <border diagonalUp="1" diagonalDown="1">
      <left style="dashDotDot">
        <color auto="1"/>
      </left>
      <right style="dashDotDot">
        <color auto="1"/>
      </right>
      <top style="medium">
        <color indexed="64"/>
      </top>
      <bottom style="dashDotDot">
        <color auto="1"/>
      </bottom>
      <diagonal style="dashDotDot">
        <color auto="1"/>
      </diagonal>
    </border>
    <border diagonalUp="1" diagonalDown="1">
      <left style="dashDotDot">
        <color auto="1"/>
      </left>
      <right style="medium">
        <color indexed="64"/>
      </right>
      <top style="medium">
        <color indexed="64"/>
      </top>
      <bottom style="dashDotDot">
        <color auto="1"/>
      </bottom>
      <diagonal style="dashDotDot">
        <color auto="1"/>
      </diagonal>
    </border>
    <border diagonalUp="1" diagonalDown="1">
      <left style="medium">
        <color indexed="64"/>
      </left>
      <right/>
      <top/>
      <bottom/>
      <diagonal style="dashDotDot">
        <color auto="1"/>
      </diagonal>
    </border>
    <border diagonalUp="1" diagonalDown="1">
      <left style="medium">
        <color indexed="64"/>
      </left>
      <right style="dashDotDot">
        <color auto="1"/>
      </right>
      <top/>
      <bottom style="dashDotDot">
        <color auto="1"/>
      </bottom>
      <diagonal style="dashDotDot">
        <color auto="1"/>
      </diagonal>
    </border>
    <border>
      <left style="medium">
        <color indexed="64"/>
      </left>
      <right/>
      <top style="dashDotDot">
        <color auto="1"/>
      </top>
      <bottom style="dashDotDot">
        <color auto="1"/>
      </bottom>
      <diagonal/>
    </border>
    <border diagonalUp="1" diagonalDown="1">
      <left style="medium">
        <color indexed="64"/>
      </left>
      <right style="dashDotDot">
        <color auto="1"/>
      </right>
      <top style="dashDotDot">
        <color auto="1"/>
      </top>
      <bottom style="medium">
        <color indexed="64"/>
      </bottom>
      <diagonal style="dashDotDot">
        <color auto="1"/>
      </diagonal>
    </border>
    <border diagonalUp="1" diagonalDown="1">
      <left style="dashDotDot">
        <color auto="1"/>
      </left>
      <right style="dashDotDot">
        <color auto="1"/>
      </right>
      <top style="dashDotDot">
        <color auto="1"/>
      </top>
      <bottom style="medium">
        <color indexed="64"/>
      </bottom>
      <diagonal style="dashDotDot">
        <color auto="1"/>
      </diagonal>
    </border>
    <border diagonalUp="1" diagonalDown="1">
      <left style="dashDotDot">
        <color auto="1"/>
      </left>
      <right style="dashDotDot">
        <color auto="1"/>
      </right>
      <top/>
      <bottom style="medium">
        <color indexed="64"/>
      </bottom>
      <diagonal style="dashDotDot">
        <color auto="1"/>
      </diagonal>
    </border>
    <border diagonalUp="1" diagonalDown="1">
      <left style="dashDotDot">
        <color auto="1"/>
      </left>
      <right style="medium">
        <color indexed="64"/>
      </right>
      <top style="dashDotDot">
        <color auto="1"/>
      </top>
      <bottom style="medium">
        <color indexed="64"/>
      </bottom>
      <diagonal style="dashDotDot">
        <color auto="1"/>
      </diagonal>
    </border>
    <border>
      <left style="medium">
        <color indexed="64"/>
      </left>
      <right style="medium">
        <color indexed="64"/>
      </right>
      <top style="dashDotDot">
        <color auto="1"/>
      </top>
      <bottom style="dashDotDot">
        <color auto="1"/>
      </bottom>
      <diagonal/>
    </border>
    <border diagonalUp="1" diagonalDown="1">
      <left/>
      <right style="dashDotDot">
        <color auto="1"/>
      </right>
      <top style="dashDotDot">
        <color auto="1"/>
      </top>
      <bottom style="medium">
        <color indexed="64"/>
      </bottom>
      <diagonal style="dashDotDot">
        <color auto="1"/>
      </diagonal>
    </border>
    <border diagonalUp="1" diagonalDown="1">
      <left/>
      <right/>
      <top style="dashDotDot">
        <color auto="1"/>
      </top>
      <bottom style="medium">
        <color indexed="64"/>
      </bottom>
      <diagonal style="dashDotDot">
        <color auto="1"/>
      </diagonal>
    </border>
    <border diagonalUp="1" diagonalDown="1">
      <left style="medium">
        <color indexed="64"/>
      </left>
      <right style="dashDotDot">
        <color auto="1"/>
      </right>
      <top/>
      <bottom/>
      <diagonal style="dashDotDot">
        <color auto="1"/>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1">
    <xf numFmtId="0" fontId="0" fillId="0" borderId="0" xfId="0"/>
    <xf numFmtId="0" fontId="3" fillId="0" borderId="0" xfId="0" applyFont="1"/>
    <xf numFmtId="0" fontId="3" fillId="0" borderId="6" xfId="0" applyFont="1" applyBorder="1"/>
    <xf numFmtId="0" fontId="3" fillId="0" borderId="2" xfId="0" applyFont="1" applyBorder="1"/>
    <xf numFmtId="0" fontId="3" fillId="0" borderId="10" xfId="0" applyFont="1" applyBorder="1"/>
    <xf numFmtId="0" fontId="3" fillId="0" borderId="11" xfId="0" applyFont="1" applyBorder="1"/>
    <xf numFmtId="0" fontId="3" fillId="0" borderId="8" xfId="0" applyFont="1" applyBorder="1"/>
    <xf numFmtId="0" fontId="3" fillId="0" borderId="3" xfId="0" applyFont="1" applyBorder="1"/>
    <xf numFmtId="0" fontId="3" fillId="0" borderId="9" xfId="0" applyFont="1" applyBorder="1"/>
    <xf numFmtId="0" fontId="3" fillId="0" borderId="13" xfId="0" applyFont="1" applyBorder="1"/>
    <xf numFmtId="0" fontId="3" fillId="0" borderId="12" xfId="0" applyFont="1" applyBorder="1"/>
    <xf numFmtId="0" fontId="3" fillId="0" borderId="1" xfId="0" applyFont="1" applyBorder="1"/>
    <xf numFmtId="0" fontId="3" fillId="0" borderId="16" xfId="0" applyFont="1" applyBorder="1"/>
    <xf numFmtId="0" fontId="3" fillId="0" borderId="17" xfId="0" applyFont="1" applyBorder="1"/>
    <xf numFmtId="0" fontId="3" fillId="0" borderId="0" xfId="0" applyFont="1" applyBorder="1"/>
    <xf numFmtId="0" fontId="3" fillId="0" borderId="19" xfId="0" applyFont="1" applyBorder="1"/>
    <xf numFmtId="0" fontId="3" fillId="0" borderId="18" xfId="0" applyFont="1" applyBorder="1" applyAlignment="1">
      <alignment horizontal="center" vertical="center"/>
    </xf>
    <xf numFmtId="0" fontId="6" fillId="0" borderId="4" xfId="0" applyFont="1" applyBorder="1" applyAlignment="1">
      <alignment vertical="center"/>
    </xf>
    <xf numFmtId="0" fontId="6" fillId="0" borderId="7" xfId="0" applyFont="1" applyBorder="1" applyAlignment="1">
      <alignment vertical="center"/>
    </xf>
    <xf numFmtId="0" fontId="6" fillId="0" borderId="5" xfId="0" applyFont="1" applyBorder="1" applyAlignment="1">
      <alignment vertical="center"/>
    </xf>
    <xf numFmtId="0" fontId="7" fillId="0" borderId="15" xfId="0" applyFont="1" applyBorder="1"/>
    <xf numFmtId="0" fontId="3" fillId="0" borderId="26" xfId="0" applyFont="1" applyBorder="1"/>
    <xf numFmtId="0" fontId="3" fillId="0" borderId="27" xfId="0" applyFont="1" applyBorder="1"/>
    <xf numFmtId="0" fontId="3" fillId="0" borderId="28" xfId="0" applyFont="1" applyBorder="1"/>
    <xf numFmtId="0" fontId="3" fillId="0" borderId="29" xfId="0" applyFont="1" applyBorder="1"/>
    <xf numFmtId="0" fontId="3" fillId="0" borderId="30" xfId="0" applyFont="1" applyBorder="1"/>
    <xf numFmtId="0" fontId="3" fillId="0" borderId="31" xfId="0" applyFont="1" applyBorder="1"/>
    <xf numFmtId="0" fontId="3" fillId="0" borderId="33" xfId="0" applyFont="1" applyBorder="1"/>
    <xf numFmtId="0" fontId="3" fillId="0" borderId="34" xfId="0" applyFont="1" applyBorder="1"/>
    <xf numFmtId="0" fontId="3" fillId="0" borderId="35" xfId="0" applyFont="1" applyBorder="1"/>
    <xf numFmtId="0" fontId="3" fillId="0" borderId="36" xfId="0" applyFont="1" applyBorder="1"/>
    <xf numFmtId="0" fontId="3" fillId="0" borderId="37" xfId="0" applyFont="1" applyBorder="1" applyAlignment="1">
      <alignment horizontal="center" vertical="center"/>
    </xf>
    <xf numFmtId="0" fontId="8" fillId="0" borderId="0" xfId="0" applyFont="1"/>
    <xf numFmtId="0" fontId="10" fillId="0" borderId="0" xfId="0" applyFont="1"/>
    <xf numFmtId="0" fontId="3" fillId="0" borderId="38" xfId="0" applyFont="1" applyBorder="1"/>
    <xf numFmtId="0" fontId="3" fillId="0" borderId="39" xfId="0" applyFont="1" applyBorder="1"/>
    <xf numFmtId="9" fontId="2" fillId="0" borderId="15" xfId="0" applyNumberFormat="1" applyFont="1" applyBorder="1" applyAlignment="1">
      <alignment horizontal="center" vertical="center"/>
    </xf>
    <xf numFmtId="0" fontId="3" fillId="0" borderId="40" xfId="0" applyFont="1" applyBorder="1"/>
    <xf numFmtId="43" fontId="3" fillId="0" borderId="0" xfId="1" applyFont="1" applyBorder="1" applyAlignment="1"/>
    <xf numFmtId="0" fontId="15" fillId="0" borderId="0" xfId="0" applyFont="1"/>
    <xf numFmtId="0" fontId="9" fillId="0" borderId="0" xfId="0" applyFont="1" applyAlignment="1">
      <alignment vertical="center"/>
    </xf>
    <xf numFmtId="10" fontId="2" fillId="0" borderId="0" xfId="1" applyNumberFormat="1" applyFont="1" applyBorder="1" applyAlignment="1">
      <alignment vertical="center"/>
    </xf>
    <xf numFmtId="9" fontId="3" fillId="0" borderId="0" xfId="0" applyNumberFormat="1" applyFont="1"/>
    <xf numFmtId="10" fontId="3" fillId="0" borderId="0" xfId="0" applyNumberFormat="1" applyFont="1"/>
    <xf numFmtId="10" fontId="17" fillId="0" borderId="0" xfId="0" applyNumberFormat="1" applyFont="1"/>
    <xf numFmtId="43" fontId="3" fillId="0" borderId="0" xfId="0" applyNumberFormat="1" applyFont="1" applyAlignment="1"/>
    <xf numFmtId="0" fontId="3" fillId="0" borderId="0" xfId="0" applyFont="1" applyAlignment="1"/>
    <xf numFmtId="0" fontId="3" fillId="0" borderId="0" xfId="0" applyFont="1" applyAlignment="1">
      <alignment vertical="center"/>
    </xf>
    <xf numFmtId="0" fontId="21" fillId="0" borderId="0" xfId="0" applyFont="1"/>
    <xf numFmtId="0" fontId="22" fillId="0" borderId="0" xfId="0" applyFont="1"/>
    <xf numFmtId="0" fontId="3" fillId="0" borderId="0" xfId="0" applyFont="1" applyAlignment="1">
      <alignment horizontal="center" vertical="center"/>
    </xf>
    <xf numFmtId="0" fontId="23" fillId="0" borderId="0" xfId="0" applyFont="1"/>
    <xf numFmtId="43" fontId="3" fillId="0" borderId="0" xfId="0" applyNumberFormat="1" applyFont="1"/>
    <xf numFmtId="43" fontId="3" fillId="0" borderId="0" xfId="1" applyFont="1"/>
    <xf numFmtId="0" fontId="0" fillId="6" borderId="0" xfId="0" applyFill="1"/>
    <xf numFmtId="0" fontId="9" fillId="0" borderId="0" xfId="0" applyFont="1" applyAlignment="1">
      <alignment horizontal="center" vertical="center"/>
    </xf>
    <xf numFmtId="165" fontId="4" fillId="2" borderId="20" xfId="0" applyNumberFormat="1" applyFont="1" applyFill="1" applyBorder="1" applyAlignment="1" applyProtection="1">
      <alignment horizontal="center" vertical="center"/>
      <protection locked="0"/>
    </xf>
    <xf numFmtId="165" fontId="4" fillId="2" borderId="23" xfId="0" applyNumberFormat="1" applyFont="1" applyFill="1" applyBorder="1" applyAlignment="1" applyProtection="1">
      <alignment horizontal="center" vertical="center"/>
      <protection locked="0"/>
    </xf>
    <xf numFmtId="37" fontId="4" fillId="2" borderId="4" xfId="1" applyNumberFormat="1" applyFont="1" applyFill="1" applyBorder="1" applyAlignment="1" applyProtection="1">
      <alignment horizontal="center" vertical="center"/>
      <protection locked="0"/>
    </xf>
    <xf numFmtId="37" fontId="4" fillId="2" borderId="21" xfId="1" applyNumberFormat="1" applyFont="1" applyFill="1" applyBorder="1" applyAlignment="1" applyProtection="1">
      <alignment horizontal="center" vertical="center"/>
      <protection locked="0"/>
    </xf>
    <xf numFmtId="165" fontId="5" fillId="0" borderId="4" xfId="0" applyNumberFormat="1" applyFont="1" applyBorder="1" applyAlignment="1">
      <alignment horizontal="center" vertical="center"/>
    </xf>
    <xf numFmtId="165" fontId="5" fillId="0" borderId="7" xfId="0" applyNumberFormat="1" applyFont="1" applyBorder="1" applyAlignment="1">
      <alignment horizontal="center" vertical="center"/>
    </xf>
    <xf numFmtId="165" fontId="5" fillId="0" borderId="5" xfId="0" applyNumberFormat="1" applyFont="1" applyBorder="1" applyAlignment="1">
      <alignment horizontal="center" vertical="center"/>
    </xf>
    <xf numFmtId="0" fontId="5" fillId="0" borderId="32" xfId="0" applyFont="1" applyBorder="1" applyAlignment="1">
      <alignment horizontal="center"/>
    </xf>
    <xf numFmtId="0" fontId="5" fillId="0" borderId="22" xfId="0" applyFont="1" applyBorder="1" applyAlignment="1">
      <alignment horizont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39" fontId="2" fillId="0" borderId="4" xfId="1" applyNumberFormat="1" applyFont="1" applyFill="1" applyBorder="1" applyAlignment="1">
      <alignment horizontal="center" vertical="center"/>
    </xf>
    <xf numFmtId="39" fontId="2" fillId="0" borderId="7" xfId="1" applyNumberFormat="1" applyFont="1" applyFill="1" applyBorder="1" applyAlignment="1">
      <alignment horizontal="center" vertical="center"/>
    </xf>
    <xf numFmtId="39" fontId="2" fillId="0" borderId="5" xfId="1" applyNumberFormat="1" applyFont="1" applyFill="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4" fillId="0" borderId="4"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39" fontId="4" fillId="2" borderId="7" xfId="1" applyNumberFormat="1" applyFont="1" applyFill="1" applyBorder="1" applyAlignment="1" applyProtection="1">
      <alignment horizontal="center" vertical="center"/>
      <protection locked="0"/>
    </xf>
    <xf numFmtId="39" fontId="4" fillId="2" borderId="5" xfId="1" applyNumberFormat="1" applyFont="1" applyFill="1" applyBorder="1" applyAlignment="1" applyProtection="1">
      <alignment horizontal="center" vertical="center"/>
      <protection locked="0"/>
    </xf>
    <xf numFmtId="164" fontId="4" fillId="2" borderId="4" xfId="0" applyNumberFormat="1" applyFont="1" applyFill="1" applyBorder="1" applyAlignment="1" applyProtection="1">
      <alignment horizontal="center" vertical="center"/>
      <protection locked="0"/>
    </xf>
    <xf numFmtId="164" fontId="4" fillId="2" borderId="7" xfId="0" applyNumberFormat="1" applyFont="1" applyFill="1" applyBorder="1" applyAlignment="1" applyProtection="1">
      <alignment horizontal="center" vertical="center"/>
      <protection locked="0"/>
    </xf>
    <xf numFmtId="164" fontId="4" fillId="2" borderId="5" xfId="0" applyNumberFormat="1" applyFont="1" applyFill="1" applyBorder="1" applyAlignment="1" applyProtection="1">
      <alignment horizontal="center" vertical="center"/>
      <protection locked="0"/>
    </xf>
    <xf numFmtId="0" fontId="18" fillId="3" borderId="14" xfId="0" applyFont="1" applyFill="1" applyBorder="1" applyAlignment="1">
      <alignment horizontal="center" vertical="center" textRotation="180"/>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165" fontId="13" fillId="0" borderId="4" xfId="0" applyNumberFormat="1" applyFont="1" applyBorder="1" applyAlignment="1">
      <alignment horizontal="center" vertical="center"/>
    </xf>
    <xf numFmtId="165" fontId="13" fillId="0" borderId="7" xfId="0" applyNumberFormat="1" applyFont="1" applyBorder="1" applyAlignment="1">
      <alignment horizontal="center" vertical="center"/>
    </xf>
    <xf numFmtId="165" fontId="13" fillId="0" borderId="5" xfId="0" applyNumberFormat="1" applyFont="1" applyBorder="1" applyAlignment="1">
      <alignment horizontal="center" vertical="center"/>
    </xf>
    <xf numFmtId="165" fontId="14" fillId="0" borderId="4" xfId="0" applyNumberFormat="1" applyFont="1" applyBorder="1" applyAlignment="1">
      <alignment horizontal="center" vertical="center"/>
    </xf>
    <xf numFmtId="165" fontId="14" fillId="0" borderId="5" xfId="0" applyNumberFormat="1" applyFont="1" applyBorder="1" applyAlignment="1">
      <alignment horizontal="center" vertical="center"/>
    </xf>
    <xf numFmtId="165" fontId="12" fillId="2" borderId="4" xfId="0" applyNumberFormat="1" applyFont="1" applyFill="1" applyBorder="1" applyAlignment="1" applyProtection="1">
      <alignment horizontal="center" vertical="center"/>
      <protection locked="0"/>
    </xf>
    <xf numFmtId="165" fontId="12" fillId="2" borderId="7" xfId="0" applyNumberFormat="1" applyFont="1" applyFill="1" applyBorder="1" applyAlignment="1" applyProtection="1">
      <alignment horizontal="center" vertical="center"/>
      <protection locked="0"/>
    </xf>
    <xf numFmtId="165" fontId="12" fillId="2" borderId="5" xfId="0" applyNumberFormat="1" applyFont="1" applyFill="1" applyBorder="1" applyAlignment="1" applyProtection="1">
      <alignment horizontal="center" vertical="center"/>
      <protection locked="0"/>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165" fontId="11" fillId="0" borderId="4" xfId="0" applyNumberFormat="1" applyFont="1" applyBorder="1" applyAlignment="1">
      <alignment horizontal="center" vertical="center"/>
    </xf>
    <xf numFmtId="165" fontId="11" fillId="0" borderId="7" xfId="0" applyNumberFormat="1" applyFont="1" applyBorder="1" applyAlignment="1">
      <alignment horizontal="center" vertical="center"/>
    </xf>
    <xf numFmtId="165" fontId="11" fillId="0" borderId="5" xfId="0" applyNumberFormat="1"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43" fontId="2" fillId="0" borderId="41" xfId="1" applyFont="1" applyBorder="1" applyAlignment="1">
      <alignment horizontal="left" vertical="center"/>
    </xf>
    <xf numFmtId="43" fontId="2" fillId="0" borderId="42" xfId="1" applyFont="1" applyBorder="1" applyAlignment="1">
      <alignment horizontal="left" vertical="center"/>
    </xf>
    <xf numFmtId="43" fontId="2" fillId="0" borderId="43" xfId="1" applyFont="1" applyBorder="1" applyAlignment="1">
      <alignment horizontal="left" vertical="center"/>
    </xf>
    <xf numFmtId="43" fontId="16" fillId="0" borderId="44" xfId="1" applyFont="1" applyBorder="1" applyAlignment="1">
      <alignment horizontal="center" vertical="center"/>
    </xf>
    <xf numFmtId="43" fontId="16" fillId="0" borderId="45" xfId="1" applyFont="1" applyBorder="1" applyAlignment="1">
      <alignment horizontal="center" vertical="center"/>
    </xf>
    <xf numFmtId="43" fontId="16" fillId="0" borderId="46" xfId="1" applyFont="1" applyBorder="1" applyAlignment="1">
      <alignment horizontal="center" vertical="center"/>
    </xf>
    <xf numFmtId="43" fontId="16" fillId="0" borderId="47" xfId="1" applyFont="1" applyBorder="1" applyAlignment="1">
      <alignment horizontal="center" vertical="center"/>
    </xf>
    <xf numFmtId="43" fontId="16" fillId="0" borderId="48" xfId="1" applyFont="1" applyBorder="1" applyAlignment="1">
      <alignment horizontal="center" vertical="center"/>
    </xf>
    <xf numFmtId="43" fontId="16" fillId="0" borderId="49" xfId="1" applyFont="1" applyBorder="1" applyAlignment="1">
      <alignment horizontal="center" vertical="center"/>
    </xf>
    <xf numFmtId="10" fontId="4" fillId="0" borderId="41" xfId="1" applyNumberFormat="1" applyFont="1" applyBorder="1" applyAlignment="1" applyProtection="1">
      <alignment horizontal="center" vertical="center"/>
      <protection locked="0"/>
    </xf>
    <xf numFmtId="10" fontId="4" fillId="0" borderId="43" xfId="1" applyNumberFormat="1" applyFont="1" applyBorder="1" applyAlignment="1" applyProtection="1">
      <alignment horizontal="center" vertical="center"/>
      <protection locked="0"/>
    </xf>
    <xf numFmtId="43" fontId="3" fillId="0" borderId="0" xfId="0" applyNumberFormat="1" applyFont="1" applyAlignment="1">
      <alignment horizontal="center"/>
    </xf>
    <xf numFmtId="0" fontId="3" fillId="0" borderId="0" xfId="0" applyFont="1" applyAlignment="1">
      <alignment horizontal="center"/>
    </xf>
    <xf numFmtId="43" fontId="4" fillId="0" borderId="41" xfId="1" applyFont="1" applyBorder="1" applyAlignment="1" applyProtection="1">
      <alignment horizontal="left" vertical="center"/>
      <protection locked="0"/>
    </xf>
    <xf numFmtId="43" fontId="4" fillId="0" borderId="42" xfId="1" applyFont="1" applyBorder="1" applyAlignment="1" applyProtection="1">
      <alignment horizontal="left" vertical="center"/>
      <protection locked="0"/>
    </xf>
    <xf numFmtId="43" fontId="4" fillId="0" borderId="43" xfId="1" applyFont="1" applyBorder="1" applyAlignment="1" applyProtection="1">
      <alignment horizontal="left" vertical="center"/>
      <protection locked="0"/>
    </xf>
    <xf numFmtId="0" fontId="20" fillId="5" borderId="0" xfId="0" applyFont="1" applyFill="1" applyAlignment="1">
      <alignment horizontal="center" vertical="center"/>
    </xf>
    <xf numFmtId="0" fontId="3" fillId="4" borderId="0" xfId="0" applyFont="1" applyFill="1" applyAlignment="1">
      <alignment horizontal="center" vertical="center"/>
    </xf>
    <xf numFmtId="0" fontId="19" fillId="4" borderId="0" xfId="0" applyFont="1" applyFill="1" applyAlignment="1">
      <alignment horizontal="center" vertical="center"/>
    </xf>
    <xf numFmtId="43" fontId="2" fillId="2" borderId="41" xfId="1" applyFont="1" applyFill="1" applyBorder="1" applyAlignment="1" applyProtection="1">
      <alignment horizontal="center"/>
      <protection locked="0"/>
    </xf>
    <xf numFmtId="43" fontId="2" fillId="2" borderId="42" xfId="1" applyFont="1" applyFill="1" applyBorder="1" applyAlignment="1" applyProtection="1">
      <alignment horizontal="center"/>
      <protection locked="0"/>
    </xf>
    <xf numFmtId="43" fontId="2" fillId="2" borderId="43" xfId="1" applyFont="1" applyFill="1" applyBorder="1" applyAlignment="1" applyProtection="1">
      <alignment horizontal="center"/>
      <protection locked="0"/>
    </xf>
    <xf numFmtId="0" fontId="2" fillId="2" borderId="0" xfId="0" applyFont="1" applyFill="1" applyAlignment="1" applyProtection="1">
      <alignment horizontal="center"/>
      <protection locked="0"/>
    </xf>
    <xf numFmtId="10" fontId="3" fillId="5" borderId="0" xfId="0" applyNumberFormat="1" applyFont="1" applyFill="1" applyAlignment="1">
      <alignment horizontal="center"/>
    </xf>
  </cellXfs>
  <cellStyles count="2">
    <cellStyle name="Milliers"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fr-FR"/>
  <c:style val="47"/>
  <c:chart>
    <c:title>
      <c:tx>
        <c:rich>
          <a:bodyPr/>
          <a:lstStyle/>
          <a:p>
            <a:pPr>
              <a:defRPr/>
            </a:pPr>
            <a:r>
              <a:rPr lang="en-US"/>
              <a:t>PRIX DE VENTE</a:t>
            </a:r>
          </a:p>
        </c:rich>
      </c:tx>
    </c:title>
    <c:view3D>
      <c:perspective val="30"/>
    </c:view3D>
    <c:plotArea>
      <c:layout/>
      <c:bar3DChart>
        <c:barDir val="col"/>
        <c:grouping val="clustered"/>
        <c:ser>
          <c:idx val="0"/>
          <c:order val="0"/>
          <c:val>
            <c:numRef>
              <c:f>Feuil4!$K$19</c:f>
              <c:numCache>
                <c:formatCode>_-* #,##0.00\ _€_-;\-* #,##0.00\ _€_-;_-* "-"??\ _€_-;_-@_-</c:formatCode>
                <c:ptCount val="1"/>
                <c:pt idx="0">
                  <c:v>106365</c:v>
                </c:pt>
              </c:numCache>
            </c:numRef>
          </c:val>
        </c:ser>
        <c:shape val="pyramid"/>
        <c:axId val="129650048"/>
        <c:axId val="129935232"/>
        <c:axId val="0"/>
      </c:bar3DChart>
      <c:catAx>
        <c:axId val="129650048"/>
        <c:scaling>
          <c:orientation val="minMax"/>
        </c:scaling>
        <c:axPos val="b"/>
        <c:majorTickMark val="none"/>
        <c:tickLblPos val="nextTo"/>
        <c:crossAx val="129935232"/>
        <c:crosses val="autoZero"/>
        <c:auto val="1"/>
        <c:lblAlgn val="ctr"/>
        <c:lblOffset val="100"/>
      </c:catAx>
      <c:valAx>
        <c:axId val="129935232"/>
        <c:scaling>
          <c:orientation val="minMax"/>
        </c:scaling>
        <c:axPos val="l"/>
        <c:majorGridlines/>
        <c:title/>
        <c:numFmt formatCode="_-* #,##0.00\ _€_-;\-* #,##0.00\ _€_-;_-* &quot;-&quot;??\ _€_-;_-@_-" sourceLinked="1"/>
        <c:majorTickMark val="none"/>
        <c:tickLblPos val="nextTo"/>
        <c:crossAx val="129650048"/>
        <c:crosses val="autoZero"/>
        <c:crossBetween val="between"/>
      </c:valAx>
      <c:dTable>
        <c:showHorzBorder val="1"/>
        <c:showVertBorder val="1"/>
        <c:showOutline val="1"/>
        <c:showKeys val="1"/>
      </c:dTable>
    </c:plotArea>
    <c:plotVisOnly val="1"/>
  </c:chart>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Feuil3!A1"/><Relationship Id="rId7" Type="http://schemas.openxmlformats.org/officeDocument/2006/relationships/image" Target="../media/image3.jpeg"/><Relationship Id="rId2" Type="http://schemas.openxmlformats.org/officeDocument/2006/relationships/hyperlink" Target="#Feuil2!A1"/><Relationship Id="rId1" Type="http://schemas.openxmlformats.org/officeDocument/2006/relationships/image" Target="../media/image1.jpeg"/><Relationship Id="rId6" Type="http://schemas.openxmlformats.org/officeDocument/2006/relationships/hyperlink" Target="#Feuil5!A1"/><Relationship Id="rId5" Type="http://schemas.openxmlformats.org/officeDocument/2006/relationships/image" Target="../media/image2.jpeg"/><Relationship Id="rId4" Type="http://schemas.openxmlformats.org/officeDocument/2006/relationships/hyperlink" Target="#Feuil4!A1"/></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hyperlink" Target="#Feuil1!A1"/><Relationship Id="rId1" Type="http://schemas.openxmlformats.org/officeDocument/2006/relationships/hyperlink" Target="#Feuil1!A1"/></Relationships>
</file>

<file path=xl/drawings/_rels/drawing3.xml.rels><?xml version="1.0" encoding="UTF-8" standalone="yes"?>
<Relationships xmlns="http://schemas.openxmlformats.org/package/2006/relationships"><Relationship Id="rId3" Type="http://schemas.openxmlformats.org/officeDocument/2006/relationships/hyperlink" Target="#Feuil1!A1"/><Relationship Id="rId2" Type="http://schemas.openxmlformats.org/officeDocument/2006/relationships/image" Target="../media/image5.jpeg"/><Relationship Id="rId1" Type="http://schemas.openxmlformats.org/officeDocument/2006/relationships/hyperlink" Target="#Feuil1!A1"/></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Feuil1!A1"/><Relationship Id="rId1" Type="http://schemas.openxmlformats.org/officeDocument/2006/relationships/hyperlink" Target="#Feuil1!A1"/><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Feuil1!A1"/></Relationships>
</file>

<file path=xl/drawings/drawing1.xml><?xml version="1.0" encoding="utf-8"?>
<xdr:wsDr xmlns:xdr="http://schemas.openxmlformats.org/drawingml/2006/spreadsheetDrawing" xmlns:a="http://schemas.openxmlformats.org/drawingml/2006/main">
  <xdr:twoCellAnchor editAs="oneCell">
    <xdr:from>
      <xdr:col>19</xdr:col>
      <xdr:colOff>66675</xdr:colOff>
      <xdr:row>7</xdr:row>
      <xdr:rowOff>171449</xdr:rowOff>
    </xdr:from>
    <xdr:to>
      <xdr:col>23</xdr:col>
      <xdr:colOff>161925</xdr:colOff>
      <xdr:row>22</xdr:row>
      <xdr:rowOff>28575</xdr:rowOff>
    </xdr:to>
    <xdr:pic>
      <xdr:nvPicPr>
        <xdr:cNvPr id="10" name="Image 9" descr="170516586_4647983778551489_5432414892350947449_n.jpg"/>
        <xdr:cNvPicPr>
          <a:picLocks noChangeAspect="1"/>
        </xdr:cNvPicPr>
      </xdr:nvPicPr>
      <xdr:blipFill>
        <a:blip xmlns:r="http://schemas.openxmlformats.org/officeDocument/2006/relationships" r:embed="rId1" cstate="print"/>
        <a:stretch>
          <a:fillRect/>
        </a:stretch>
      </xdr:blipFill>
      <xdr:spPr>
        <a:xfrm>
          <a:off x="7305675" y="1504949"/>
          <a:ext cx="1619250" cy="2714626"/>
        </a:xfrm>
        <a:prstGeom prst="ellipse">
          <a:avLst/>
        </a:prstGeom>
        <a:ln>
          <a:noFill/>
        </a:ln>
        <a:effectLst>
          <a:softEdge rad="112500"/>
        </a:effectLst>
      </xdr:spPr>
    </xdr:pic>
    <xdr:clientData/>
  </xdr:twoCellAnchor>
  <xdr:twoCellAnchor>
    <xdr:from>
      <xdr:col>0</xdr:col>
      <xdr:colOff>152400</xdr:colOff>
      <xdr:row>7</xdr:row>
      <xdr:rowOff>9525</xdr:rowOff>
    </xdr:from>
    <xdr:to>
      <xdr:col>8</xdr:col>
      <xdr:colOff>133350</xdr:colOff>
      <xdr:row>11</xdr:row>
      <xdr:rowOff>161925</xdr:rowOff>
    </xdr:to>
    <xdr:sp macro="" textlink="">
      <xdr:nvSpPr>
        <xdr:cNvPr id="2" name="Vague 1">
          <a:hlinkClick xmlns:r="http://schemas.openxmlformats.org/officeDocument/2006/relationships" r:id="rId2"/>
        </xdr:cNvPr>
        <xdr:cNvSpPr/>
      </xdr:nvSpPr>
      <xdr:spPr>
        <a:xfrm>
          <a:off x="152400" y="1343025"/>
          <a:ext cx="3028950" cy="914400"/>
        </a:xfrm>
        <a:prstGeom prst="wave">
          <a:avLst/>
        </a:prstGeom>
        <a:solidFill>
          <a:schemeClr val="accent1">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fr-FR" sz="2000" b="1">
              <a:latin typeface="Andalus" pitchFamily="18" charset="-78"/>
              <a:cs typeface="Andalus" pitchFamily="18" charset="-78"/>
            </a:rPr>
            <a:t>B O U L A N G E R I E</a:t>
          </a:r>
        </a:p>
      </xdr:txBody>
    </xdr:sp>
    <xdr:clientData/>
  </xdr:twoCellAnchor>
  <xdr:twoCellAnchor>
    <xdr:from>
      <xdr:col>0</xdr:col>
      <xdr:colOff>133350</xdr:colOff>
      <xdr:row>15</xdr:row>
      <xdr:rowOff>47625</xdr:rowOff>
    </xdr:from>
    <xdr:to>
      <xdr:col>8</xdr:col>
      <xdr:colOff>19050</xdr:colOff>
      <xdr:row>20</xdr:row>
      <xdr:rowOff>9525</xdr:rowOff>
    </xdr:to>
    <xdr:sp macro="" textlink="">
      <xdr:nvSpPr>
        <xdr:cNvPr id="3" name="Vague 2">
          <a:hlinkClick xmlns:r="http://schemas.openxmlformats.org/officeDocument/2006/relationships" r:id="rId3"/>
        </xdr:cNvPr>
        <xdr:cNvSpPr/>
      </xdr:nvSpPr>
      <xdr:spPr>
        <a:xfrm>
          <a:off x="133350" y="2905125"/>
          <a:ext cx="2933700" cy="914400"/>
        </a:xfrm>
        <a:prstGeom prst="wave">
          <a:avLst/>
        </a:prstGeom>
        <a:solidFill>
          <a:schemeClr val="accent1">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fr-FR" sz="2000" b="1">
              <a:latin typeface="Andalus" pitchFamily="18" charset="-78"/>
              <a:cs typeface="Andalus" pitchFamily="18" charset="-78"/>
            </a:rPr>
            <a:t>Ventes en gros de tabacs</a:t>
          </a:r>
        </a:p>
      </xdr:txBody>
    </xdr:sp>
    <xdr:clientData/>
  </xdr:twoCellAnchor>
  <xdr:twoCellAnchor>
    <xdr:from>
      <xdr:col>11</xdr:col>
      <xdr:colOff>47625</xdr:colOff>
      <xdr:row>7</xdr:row>
      <xdr:rowOff>0</xdr:rowOff>
    </xdr:from>
    <xdr:to>
      <xdr:col>19</xdr:col>
      <xdr:colOff>0</xdr:colOff>
      <xdr:row>11</xdr:row>
      <xdr:rowOff>152400</xdr:rowOff>
    </xdr:to>
    <xdr:sp macro="" textlink="">
      <xdr:nvSpPr>
        <xdr:cNvPr id="4" name="Vague 3">
          <a:hlinkClick xmlns:r="http://schemas.openxmlformats.org/officeDocument/2006/relationships" r:id="rId4"/>
        </xdr:cNvPr>
        <xdr:cNvSpPr/>
      </xdr:nvSpPr>
      <xdr:spPr>
        <a:xfrm>
          <a:off x="4238625" y="1333500"/>
          <a:ext cx="3000375" cy="914400"/>
        </a:xfrm>
        <a:prstGeom prst="wave">
          <a:avLst/>
        </a:prstGeom>
        <a:solidFill>
          <a:schemeClr val="accent1">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fr-FR" sz="1400" b="1">
              <a:solidFill>
                <a:schemeClr val="dk1"/>
              </a:solidFill>
              <a:latin typeface="Andalus" pitchFamily="18" charset="-78"/>
              <a:ea typeface="+mn-ea"/>
              <a:cs typeface="Andalus" pitchFamily="18" charset="-78"/>
            </a:rPr>
            <a:t>Comment Calculer vos Prix de Vente</a:t>
          </a:r>
        </a:p>
        <a:p>
          <a:pPr algn="ctr"/>
          <a:endParaRPr lang="fr-FR" sz="1200" b="1">
            <a:latin typeface="Andalus" pitchFamily="18" charset="-78"/>
            <a:cs typeface="Andalus" pitchFamily="18" charset="-78"/>
          </a:endParaRPr>
        </a:p>
      </xdr:txBody>
    </xdr:sp>
    <xdr:clientData/>
  </xdr:twoCellAnchor>
  <xdr:twoCellAnchor editAs="oneCell">
    <xdr:from>
      <xdr:col>8</xdr:col>
      <xdr:colOff>257175</xdr:colOff>
      <xdr:row>5</xdr:row>
      <xdr:rowOff>19050</xdr:rowOff>
    </xdr:from>
    <xdr:to>
      <xdr:col>10</xdr:col>
      <xdr:colOff>104775</xdr:colOff>
      <xdr:row>22</xdr:row>
      <xdr:rowOff>0</xdr:rowOff>
    </xdr:to>
    <xdr:pic>
      <xdr:nvPicPr>
        <xdr:cNvPr id="5" name="Image 4" descr="82667602_1222537624604667_2592405890082537472_o.jpg"/>
        <xdr:cNvPicPr>
          <a:picLocks noChangeAspect="1"/>
        </xdr:cNvPicPr>
      </xdr:nvPicPr>
      <xdr:blipFill>
        <a:blip xmlns:r="http://schemas.openxmlformats.org/officeDocument/2006/relationships" r:embed="rId5" cstate="print"/>
        <a:stretch>
          <a:fillRect/>
        </a:stretch>
      </xdr:blipFill>
      <xdr:spPr>
        <a:xfrm rot="16200000">
          <a:off x="2000250" y="2276475"/>
          <a:ext cx="3219450" cy="609600"/>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twoCellAnchor>
    <xdr:from>
      <xdr:col>7</xdr:col>
      <xdr:colOff>83252</xdr:colOff>
      <xdr:row>21</xdr:row>
      <xdr:rowOff>40578</xdr:rowOff>
    </xdr:from>
    <xdr:to>
      <xdr:col>14</xdr:col>
      <xdr:colOff>16577</xdr:colOff>
      <xdr:row>25</xdr:row>
      <xdr:rowOff>83250</xdr:rowOff>
    </xdr:to>
    <xdr:sp macro="" textlink="">
      <xdr:nvSpPr>
        <xdr:cNvPr id="6" name="Organigramme : Bande perforée 5"/>
        <xdr:cNvSpPr/>
      </xdr:nvSpPr>
      <xdr:spPr>
        <a:xfrm>
          <a:off x="2750252" y="4041078"/>
          <a:ext cx="2600325" cy="804672"/>
        </a:xfrm>
        <a:prstGeom prst="flowChartPunchedTape">
          <a:avLst/>
        </a:prstGeom>
        <a:solidFill>
          <a:srgbClr val="92D050">
            <a:alpha val="4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1800" b="1">
              <a:solidFill>
                <a:sysClr val="windowText" lastClr="000000"/>
              </a:solidFill>
              <a:latin typeface="Andalus" pitchFamily="18" charset="-78"/>
              <a:cs typeface="Andalus" pitchFamily="18" charset="-78"/>
            </a:rPr>
            <a:t>mois38200@gmail,com</a:t>
          </a:r>
        </a:p>
      </xdr:txBody>
    </xdr:sp>
    <xdr:clientData/>
  </xdr:twoCellAnchor>
  <xdr:twoCellAnchor>
    <xdr:from>
      <xdr:col>0</xdr:col>
      <xdr:colOff>380999</xdr:colOff>
      <xdr:row>0</xdr:row>
      <xdr:rowOff>114300</xdr:rowOff>
    </xdr:from>
    <xdr:to>
      <xdr:col>16</xdr:col>
      <xdr:colOff>295274</xdr:colOff>
      <xdr:row>6</xdr:row>
      <xdr:rowOff>133350</xdr:rowOff>
    </xdr:to>
    <xdr:sp macro="" textlink="">
      <xdr:nvSpPr>
        <xdr:cNvPr id="7" name="Rectangle à coins arrondis 6"/>
        <xdr:cNvSpPr/>
      </xdr:nvSpPr>
      <xdr:spPr>
        <a:xfrm>
          <a:off x="380999" y="114300"/>
          <a:ext cx="6010275" cy="1162050"/>
        </a:xfrm>
        <a:prstGeom prst="roundRect">
          <a:avLst/>
        </a:prstGeom>
        <a:solidFill>
          <a:srgbClr val="FFFF00">
            <a:alpha val="34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fr-FR" sz="1100" b="1" i="0">
              <a:solidFill>
                <a:sysClr val="windowText" lastClr="000000"/>
              </a:solidFill>
              <a:latin typeface="Andalus" pitchFamily="18" charset="-78"/>
              <a:ea typeface="+mn-ea"/>
              <a:cs typeface="Andalus" pitchFamily="18" charset="-78"/>
            </a:rPr>
            <a:t>Le chiffre d’affaires (CA) est la somme des montants des affaires réalisées par une entreprise avec les tiers ou des ventes de marchandises, de produits fabriqués, et de prestations de services et des produits des activités annexes réalisées par une entreprise au cours d’un exercice comptable. Il peut être exprimé hors taxes (HT) ou toutes taxes comprises (TTC) s’il inclut notamment la TVA.</a:t>
          </a:r>
          <a:endParaRPr lang="fr-FR" sz="1100" b="1">
            <a:solidFill>
              <a:sysClr val="windowText" lastClr="000000"/>
            </a:solidFill>
            <a:latin typeface="Andalus" pitchFamily="18" charset="-78"/>
            <a:cs typeface="Andalus" pitchFamily="18" charset="-78"/>
          </a:endParaRPr>
        </a:p>
      </xdr:txBody>
    </xdr:sp>
    <xdr:clientData/>
  </xdr:twoCellAnchor>
  <xdr:twoCellAnchor>
    <xdr:from>
      <xdr:col>10</xdr:col>
      <xdr:colOff>247650</xdr:colOff>
      <xdr:row>15</xdr:row>
      <xdr:rowOff>47625</xdr:rowOff>
    </xdr:from>
    <xdr:to>
      <xdr:col>18</xdr:col>
      <xdr:colOff>247650</xdr:colOff>
      <xdr:row>20</xdr:row>
      <xdr:rowOff>9525</xdr:rowOff>
    </xdr:to>
    <xdr:sp macro="" textlink="">
      <xdr:nvSpPr>
        <xdr:cNvPr id="9" name="Vague 8">
          <a:hlinkClick xmlns:r="http://schemas.openxmlformats.org/officeDocument/2006/relationships" r:id="rId6"/>
        </xdr:cNvPr>
        <xdr:cNvSpPr/>
      </xdr:nvSpPr>
      <xdr:spPr>
        <a:xfrm>
          <a:off x="4057650" y="2905125"/>
          <a:ext cx="3048000" cy="914400"/>
        </a:xfrm>
        <a:prstGeom prst="wave">
          <a:avLst/>
        </a:prstGeom>
        <a:solidFill>
          <a:schemeClr val="accent1">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eaLnBrk="1" fontAlgn="auto" latinLnBrk="0" hangingPunct="1"/>
          <a:r>
            <a:rPr lang="fr-FR" sz="1400" b="1" i="0">
              <a:solidFill>
                <a:schemeClr val="dk1"/>
              </a:solidFill>
              <a:latin typeface="+mn-lt"/>
              <a:ea typeface="+mn-ea"/>
              <a:cs typeface="+mn-cs"/>
            </a:rPr>
            <a:t>Variation du chiffre d’affaire :</a:t>
          </a:r>
          <a:endParaRPr lang="fr-FR" sz="1600"/>
        </a:p>
        <a:p>
          <a:pPr algn="ctr"/>
          <a:endParaRPr lang="fr-FR" sz="1100" b="1">
            <a:solidFill>
              <a:schemeClr val="dk1"/>
            </a:solidFill>
            <a:latin typeface="+mn-lt"/>
            <a:ea typeface="+mn-ea"/>
            <a:cs typeface="+mn-cs"/>
          </a:endParaRPr>
        </a:p>
        <a:p>
          <a:pPr algn="ctr"/>
          <a:endParaRPr lang="fr-FR" sz="1200" b="1">
            <a:latin typeface="Andalus" pitchFamily="18" charset="-78"/>
            <a:cs typeface="Andalus" pitchFamily="18" charset="-78"/>
          </a:endParaRPr>
        </a:p>
      </xdr:txBody>
    </xdr:sp>
    <xdr:clientData/>
  </xdr:twoCellAnchor>
  <xdr:twoCellAnchor editAs="oneCell">
    <xdr:from>
      <xdr:col>16</xdr:col>
      <xdr:colOff>371475</xdr:colOff>
      <xdr:row>0</xdr:row>
      <xdr:rowOff>0</xdr:rowOff>
    </xdr:from>
    <xdr:to>
      <xdr:col>24</xdr:col>
      <xdr:colOff>276225</xdr:colOff>
      <xdr:row>7</xdr:row>
      <xdr:rowOff>66675</xdr:rowOff>
    </xdr:to>
    <xdr:pic>
      <xdr:nvPicPr>
        <xdr:cNvPr id="11" name="Image 10" descr="169062243_745825299388882_8580347007349381995_n.jpg"/>
        <xdr:cNvPicPr>
          <a:picLocks noChangeAspect="1"/>
        </xdr:cNvPicPr>
      </xdr:nvPicPr>
      <xdr:blipFill>
        <a:blip xmlns:r="http://schemas.openxmlformats.org/officeDocument/2006/relationships" r:embed="rId7" cstate="print"/>
        <a:stretch>
          <a:fillRect/>
        </a:stretch>
      </xdr:blipFill>
      <xdr:spPr>
        <a:xfrm>
          <a:off x="6467475" y="0"/>
          <a:ext cx="2952750" cy="1400175"/>
        </a:xfrm>
        <a:prstGeom prst="ellipse">
          <a:avLst/>
        </a:prstGeom>
        <a:ln w="190500" cap="rnd">
          <a:solidFill>
            <a:srgbClr val="C8C6BD"/>
          </a:solidFill>
          <a:prstDash val="solid"/>
        </a:ln>
        <a:effectLst>
          <a:outerShdw blurRad="127000" algn="bl" rotWithShape="0">
            <a:srgbClr val="000000"/>
          </a:outerShdw>
        </a:effectLst>
        <a:scene3d>
          <a:camera prst="perspectiveFront" fov="5400000"/>
          <a:lightRig rig="threePt" dir="t">
            <a:rot lat="0" lon="0" rev="19200000"/>
          </a:lightRig>
        </a:scene3d>
        <a:sp3d extrusionH="25400">
          <a:bevelT w="304800" h="152400" prst="hardEdge"/>
          <a:extrusionClr>
            <a:srgbClr val="000000"/>
          </a:extrusion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371474</xdr:colOff>
      <xdr:row>5</xdr:row>
      <xdr:rowOff>0</xdr:rowOff>
    </xdr:from>
    <xdr:to>
      <xdr:col>14</xdr:col>
      <xdr:colOff>361949</xdr:colOff>
      <xdr:row>8</xdr:row>
      <xdr:rowOff>114300</xdr:rowOff>
    </xdr:to>
    <xdr:sp macro="" textlink="">
      <xdr:nvSpPr>
        <xdr:cNvPr id="3" name="Rectangle 2"/>
        <xdr:cNvSpPr/>
      </xdr:nvSpPr>
      <xdr:spPr>
        <a:xfrm>
          <a:off x="752474" y="1333500"/>
          <a:ext cx="4943475" cy="914400"/>
        </a:xfrm>
        <a:prstGeom prst="rect">
          <a:avLst/>
        </a:prstGeom>
        <a:solidFill>
          <a:srgbClr val="FFFF00">
            <a:alpha val="45000"/>
          </a:srgbClr>
        </a:solidFill>
      </xdr:spPr>
      <xdr:style>
        <a:lnRef idx="1">
          <a:schemeClr val="accent3"/>
        </a:lnRef>
        <a:fillRef idx="2">
          <a:schemeClr val="accent3"/>
        </a:fillRef>
        <a:effectRef idx="1">
          <a:schemeClr val="accent3"/>
        </a:effectRef>
        <a:fontRef idx="minor">
          <a:schemeClr val="dk1"/>
        </a:fontRef>
      </xdr:style>
      <xdr:txBody>
        <a:bodyPr vertOverflow="clip" rtlCol="0" anchor="t"/>
        <a:lstStyle/>
        <a:p>
          <a:pPr algn="ctr"/>
          <a:r>
            <a:rPr lang="fr-FR" sz="1100" b="1">
              <a:solidFill>
                <a:srgbClr val="FF0000"/>
              </a:solidFill>
              <a:latin typeface="+mn-lt"/>
              <a:ea typeface="+mn-ea"/>
              <a:cs typeface="+mn-cs"/>
            </a:rPr>
            <a:t>Les exonérations édictées, en matière de TVA</a:t>
          </a:r>
        </a:p>
        <a:p>
          <a:pPr algn="l"/>
          <a:r>
            <a:rPr lang="fr-FR" sz="1100" b="1">
              <a:solidFill>
                <a:schemeClr val="dk1"/>
              </a:solidFill>
              <a:latin typeface="Andalus" pitchFamily="18" charset="-78"/>
              <a:ea typeface="+mn-ea"/>
              <a:cs typeface="Andalus" pitchFamily="18" charset="-78"/>
            </a:rPr>
            <a:t>1.1 - Les opérations de vente portant sur le pain, les farines panifiables utilisées à la fabrication de ce pain et les céréales utilisées à la fabrication de ces farines ainsi que celles portant sur les semoules;</a:t>
          </a:r>
          <a:r>
            <a:rPr lang="fr-FR" sz="1100">
              <a:solidFill>
                <a:schemeClr val="dk1"/>
              </a:solidFill>
              <a:latin typeface="+mn-lt"/>
              <a:ea typeface="+mn-ea"/>
              <a:cs typeface="+mn-cs"/>
            </a:rPr>
            <a:t/>
          </a:r>
          <a:br>
            <a:rPr lang="fr-FR" sz="1100">
              <a:solidFill>
                <a:schemeClr val="dk1"/>
              </a:solidFill>
              <a:latin typeface="+mn-lt"/>
              <a:ea typeface="+mn-ea"/>
              <a:cs typeface="+mn-cs"/>
            </a:rPr>
          </a:br>
          <a:endParaRPr lang="fr-FR" sz="1100">
            <a:solidFill>
              <a:srgbClr val="FF0000"/>
            </a:solidFill>
          </a:endParaRPr>
        </a:p>
      </xdr:txBody>
    </xdr:sp>
    <xdr:clientData/>
  </xdr:twoCellAnchor>
  <xdr:twoCellAnchor>
    <xdr:from>
      <xdr:col>0</xdr:col>
      <xdr:colOff>371474</xdr:colOff>
      <xdr:row>9</xdr:row>
      <xdr:rowOff>9525</xdr:rowOff>
    </xdr:from>
    <xdr:to>
      <xdr:col>15</xdr:col>
      <xdr:colOff>66675</xdr:colOff>
      <xdr:row>13</xdr:row>
      <xdr:rowOff>9525</xdr:rowOff>
    </xdr:to>
    <xdr:sp macro="" textlink="">
      <xdr:nvSpPr>
        <xdr:cNvPr id="4" name="Rectangle 3"/>
        <xdr:cNvSpPr/>
      </xdr:nvSpPr>
      <xdr:spPr>
        <a:xfrm>
          <a:off x="371474" y="2409825"/>
          <a:ext cx="5410201" cy="1009650"/>
        </a:xfrm>
        <a:prstGeom prst="rect">
          <a:avLst/>
        </a:prstGeom>
        <a:solidFill>
          <a:schemeClr val="accent6">
            <a:lumMod val="50000"/>
            <a:alpha val="30000"/>
          </a:schemeClr>
        </a:solidFill>
      </xdr:spPr>
      <xdr:style>
        <a:lnRef idx="1">
          <a:schemeClr val="accent3"/>
        </a:lnRef>
        <a:fillRef idx="2">
          <a:schemeClr val="accent3"/>
        </a:fillRef>
        <a:effectRef idx="1">
          <a:schemeClr val="accent3"/>
        </a:effectRef>
        <a:fontRef idx="minor">
          <a:schemeClr val="dk1"/>
        </a:fontRef>
      </xdr:style>
      <xdr:txBody>
        <a:bodyPr vertOverflow="clip" rtlCol="0" anchor="t"/>
        <a:lstStyle/>
        <a:p>
          <a:pPr algn="l"/>
          <a:r>
            <a:rPr lang="fr-FR" sz="1100" b="1">
              <a:solidFill>
                <a:schemeClr val="dk1"/>
              </a:solidFill>
              <a:latin typeface="Andalus" pitchFamily="18" charset="-78"/>
              <a:ea typeface="+mn-ea"/>
              <a:cs typeface="Andalus" pitchFamily="18" charset="-78"/>
            </a:rPr>
            <a:t>tap 1%. IRG abbatement de 35% art 21-1 CID uniquement pour la fabrication de pain </a:t>
          </a:r>
        </a:p>
        <a:p>
          <a:pPr algn="l"/>
          <a:r>
            <a:rPr lang="fr-FR" sz="1100" b="1">
              <a:solidFill>
                <a:schemeClr val="dk1"/>
              </a:solidFill>
              <a:latin typeface="Andalus" pitchFamily="18" charset="-78"/>
              <a:ea typeface="+mn-ea"/>
              <a:cs typeface="Andalus" pitchFamily="18" charset="-78"/>
            </a:rPr>
            <a:t>exonération de la taxe sur les activités polluantes ou dangereuses. art 53 LF2012</a:t>
          </a:r>
        </a:p>
        <a:p>
          <a:pPr algn="l"/>
          <a:r>
            <a:rPr lang="fr-FR" sz="1100" b="1">
              <a:solidFill>
                <a:schemeClr val="dk1"/>
              </a:solidFill>
              <a:latin typeface="Andalus" pitchFamily="18" charset="-78"/>
              <a:ea typeface="+mn-ea"/>
              <a:cs typeface="Andalus" pitchFamily="18" charset="-78"/>
            </a:rPr>
            <a:t>CH.A plus 15 000 000,00 da tu basculé a déclaration controlé le réel tu paie 2% TAP,</a:t>
          </a:r>
        </a:p>
        <a:p>
          <a:pPr algn="l"/>
          <a:r>
            <a:rPr lang="fr-FR" sz="1100" b="1">
              <a:solidFill>
                <a:schemeClr val="dk1"/>
              </a:solidFill>
              <a:latin typeface="Andalus" pitchFamily="18" charset="-78"/>
              <a:ea typeface="+mn-ea"/>
              <a:cs typeface="Andalus" pitchFamily="18" charset="-78"/>
            </a:rPr>
            <a:t> tu paie aussi IRG des salaires, </a:t>
          </a:r>
          <a:r>
            <a:rPr lang="fr-FR" sz="1100" b="1">
              <a:solidFill>
                <a:schemeClr val="dk1"/>
              </a:solidFill>
              <a:latin typeface="+mn-lt"/>
              <a:ea typeface="+mn-ea"/>
              <a:cs typeface="+mn-cs"/>
            </a:rPr>
            <a:t>. et IBS 26%..</a:t>
          </a:r>
          <a:endParaRPr lang="fr-FR" sz="1100" b="1">
            <a:solidFill>
              <a:schemeClr val="dk1"/>
            </a:solidFill>
            <a:latin typeface="Andalus" pitchFamily="18" charset="-78"/>
            <a:ea typeface="+mn-ea"/>
            <a:cs typeface="Andalus" pitchFamily="18" charset="-78"/>
          </a:endParaRPr>
        </a:p>
      </xdr:txBody>
    </xdr:sp>
    <xdr:clientData/>
  </xdr:twoCellAnchor>
  <xdr:twoCellAnchor>
    <xdr:from>
      <xdr:col>3</xdr:col>
      <xdr:colOff>9525</xdr:colOff>
      <xdr:row>0</xdr:row>
      <xdr:rowOff>95250</xdr:rowOff>
    </xdr:from>
    <xdr:to>
      <xdr:col>12</xdr:col>
      <xdr:colOff>38100</xdr:colOff>
      <xdr:row>3</xdr:row>
      <xdr:rowOff>209550</xdr:rowOff>
    </xdr:to>
    <xdr:sp macro="" textlink="">
      <xdr:nvSpPr>
        <xdr:cNvPr id="5" name="Vague 4">
          <a:hlinkClick xmlns:r="http://schemas.openxmlformats.org/officeDocument/2006/relationships" r:id="rId1"/>
        </xdr:cNvPr>
        <xdr:cNvSpPr/>
      </xdr:nvSpPr>
      <xdr:spPr>
        <a:xfrm>
          <a:off x="1152525" y="95250"/>
          <a:ext cx="3457575" cy="1000125"/>
        </a:xfrm>
        <a:prstGeom prst="wave">
          <a:avLst/>
        </a:prstGeom>
        <a:solidFill>
          <a:schemeClr val="accent1">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fr-FR" sz="2000" b="1">
              <a:latin typeface="Andalus" pitchFamily="18" charset="-78"/>
              <a:cs typeface="Andalus" pitchFamily="18" charset="-78"/>
            </a:rPr>
            <a:t>B O U L A N G E R I E</a:t>
          </a:r>
        </a:p>
      </xdr:txBody>
    </xdr:sp>
    <xdr:clientData/>
  </xdr:twoCellAnchor>
  <xdr:twoCellAnchor editAs="oneCell">
    <xdr:from>
      <xdr:col>15</xdr:col>
      <xdr:colOff>95250</xdr:colOff>
      <xdr:row>0</xdr:row>
      <xdr:rowOff>133351</xdr:rowOff>
    </xdr:from>
    <xdr:to>
      <xdr:col>19</xdr:col>
      <xdr:colOff>200025</xdr:colOff>
      <xdr:row>5</xdr:row>
      <xdr:rowOff>200026</xdr:rowOff>
    </xdr:to>
    <xdr:pic>
      <xdr:nvPicPr>
        <xdr:cNvPr id="6" name="Image 5" descr="Bakery-Equipment-Automatic-French-Long-Bread-Baguette-Molding-Machine.jpg">
          <a:hlinkClick xmlns:r="http://schemas.openxmlformats.org/officeDocument/2006/relationships" r:id="rId2"/>
        </xdr:cNvPr>
        <xdr:cNvPicPr>
          <a:picLocks noChangeAspect="1"/>
        </xdr:cNvPicPr>
      </xdr:nvPicPr>
      <xdr:blipFill>
        <a:blip xmlns:r="http://schemas.openxmlformats.org/officeDocument/2006/relationships" r:embed="rId3" cstate="print"/>
        <a:stretch>
          <a:fillRect/>
        </a:stretch>
      </xdr:blipFill>
      <xdr:spPr>
        <a:xfrm>
          <a:off x="5810250" y="133351"/>
          <a:ext cx="1628775" cy="1485900"/>
        </a:xfrm>
        <a:prstGeom prst="ellipse">
          <a:avLst/>
        </a:prstGeom>
        <a:ln w="190500" cap="rnd">
          <a:solidFill>
            <a:srgbClr val="C8C6BD"/>
          </a:solidFill>
          <a:prstDash val="solid"/>
        </a:ln>
        <a:effectLst>
          <a:outerShdw blurRad="127000" algn="bl" rotWithShape="0">
            <a:srgbClr val="000000"/>
          </a:outerShdw>
        </a:effectLst>
        <a:scene3d>
          <a:camera prst="perspectiveFront" fov="5400000"/>
          <a:lightRig rig="threePt" dir="t">
            <a:rot lat="0" lon="0" rev="19200000"/>
          </a:lightRig>
        </a:scene3d>
        <a:sp3d extrusionH="25400">
          <a:bevelT w="304800" h="152400" prst="hardEdge"/>
          <a:extrusionClr>
            <a:srgbClr val="000000"/>
          </a:extrusionClr>
        </a:sp3d>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104775</xdr:colOff>
      <xdr:row>0</xdr:row>
      <xdr:rowOff>152401</xdr:rowOff>
    </xdr:from>
    <xdr:to>
      <xdr:col>19</xdr:col>
      <xdr:colOff>76201</xdr:colOff>
      <xdr:row>3</xdr:row>
      <xdr:rowOff>180975</xdr:rowOff>
    </xdr:to>
    <xdr:pic>
      <xdr:nvPicPr>
        <xdr:cNvPr id="4" name="Image 3" descr="marlboro-gold-20pk.jpg">
          <a:hlinkClick xmlns:r="http://schemas.openxmlformats.org/officeDocument/2006/relationships" r:id="rId1"/>
        </xdr:cNvPr>
        <xdr:cNvPicPr>
          <a:picLocks noChangeAspect="1"/>
        </xdr:cNvPicPr>
      </xdr:nvPicPr>
      <xdr:blipFill>
        <a:blip xmlns:r="http://schemas.openxmlformats.org/officeDocument/2006/relationships" r:embed="rId2" cstate="print"/>
        <a:stretch>
          <a:fillRect/>
        </a:stretch>
      </xdr:blipFill>
      <xdr:spPr>
        <a:xfrm>
          <a:off x="6219825" y="152401"/>
          <a:ext cx="733426" cy="914399"/>
        </a:xfrm>
        <a:prstGeom prst="ellipse">
          <a:avLst/>
        </a:prstGeom>
        <a:ln w="190500" cap="rnd">
          <a:solidFill>
            <a:srgbClr val="C8C6BD"/>
          </a:solidFill>
          <a:prstDash val="solid"/>
        </a:ln>
        <a:effectLst>
          <a:outerShdw blurRad="127000" algn="bl" rotWithShape="0">
            <a:srgbClr val="000000"/>
          </a:outerShdw>
        </a:effectLst>
        <a:scene3d>
          <a:camera prst="perspectiveFront" fov="5400000"/>
          <a:lightRig rig="threePt" dir="t">
            <a:rot lat="0" lon="0" rev="19200000"/>
          </a:lightRig>
        </a:scene3d>
        <a:sp3d extrusionH="25400">
          <a:bevelT w="304800" h="152400" prst="hardEdge"/>
          <a:extrusionClr>
            <a:srgbClr val="000000"/>
          </a:extrusionClr>
        </a:sp3d>
      </xdr:spPr>
    </xdr:pic>
    <xdr:clientData/>
  </xdr:twoCellAnchor>
  <xdr:twoCellAnchor>
    <xdr:from>
      <xdr:col>2</xdr:col>
      <xdr:colOff>28574</xdr:colOff>
      <xdr:row>0</xdr:row>
      <xdr:rowOff>66675</xdr:rowOff>
    </xdr:from>
    <xdr:to>
      <xdr:col>13</xdr:col>
      <xdr:colOff>209550</xdr:colOff>
      <xdr:row>3</xdr:row>
      <xdr:rowOff>180975</xdr:rowOff>
    </xdr:to>
    <xdr:sp macro="" textlink="">
      <xdr:nvSpPr>
        <xdr:cNvPr id="2" name="Vague 1">
          <a:hlinkClick xmlns:r="http://schemas.openxmlformats.org/officeDocument/2006/relationships" r:id="rId3"/>
        </xdr:cNvPr>
        <xdr:cNvSpPr/>
      </xdr:nvSpPr>
      <xdr:spPr>
        <a:xfrm>
          <a:off x="790574" y="66675"/>
          <a:ext cx="4371976" cy="914400"/>
        </a:xfrm>
        <a:prstGeom prst="wave">
          <a:avLst/>
        </a:prstGeom>
        <a:solidFill>
          <a:schemeClr val="accent1">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fr-FR" sz="2000" b="1">
              <a:latin typeface="Andalus" pitchFamily="18" charset="-78"/>
              <a:cs typeface="Andalus" pitchFamily="18" charset="-78"/>
            </a:rPr>
            <a:t>Ventes en gros de tabacs</a:t>
          </a:r>
        </a:p>
      </xdr:txBody>
    </xdr:sp>
    <xdr:clientData/>
  </xdr:twoCellAnchor>
  <xdr:twoCellAnchor>
    <xdr:from>
      <xdr:col>0</xdr:col>
      <xdr:colOff>0</xdr:colOff>
      <xdr:row>4</xdr:row>
      <xdr:rowOff>0</xdr:rowOff>
    </xdr:from>
    <xdr:to>
      <xdr:col>16</xdr:col>
      <xdr:colOff>238125</xdr:colOff>
      <xdr:row>7</xdr:row>
      <xdr:rowOff>142875</xdr:rowOff>
    </xdr:to>
    <xdr:sp macro="" textlink="">
      <xdr:nvSpPr>
        <xdr:cNvPr id="3" name="Rectangle 2"/>
        <xdr:cNvSpPr/>
      </xdr:nvSpPr>
      <xdr:spPr>
        <a:xfrm>
          <a:off x="0" y="1152525"/>
          <a:ext cx="6353175" cy="942975"/>
        </a:xfrm>
        <a:prstGeom prst="rect">
          <a:avLst/>
        </a:prstGeom>
        <a:solidFill>
          <a:schemeClr val="accent1">
            <a:alpha val="5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fr-FR" sz="1200" b="1">
              <a:solidFill>
                <a:sysClr val="windowText" lastClr="000000"/>
              </a:solidFill>
              <a:latin typeface="Andalus" pitchFamily="18" charset="-78"/>
              <a:cs typeface="Andalus" pitchFamily="18" charset="-78"/>
            </a:rPr>
            <a:t>Réfaction de 50 % en matière de TAP. </a:t>
          </a:r>
        </a:p>
        <a:p>
          <a:pPr algn="l"/>
          <a:r>
            <a:rPr lang="fr-FR" sz="1200" b="1">
              <a:solidFill>
                <a:sysClr val="windowText" lastClr="000000"/>
              </a:solidFill>
              <a:latin typeface="Andalus" pitchFamily="18" charset="-78"/>
              <a:cs typeface="Andalus" pitchFamily="18" charset="-78"/>
            </a:rPr>
            <a:t>Cette réfaction est toutefois subordonnée à la souscription de l'état des ventes en gros modèle 104. </a:t>
          </a:r>
        </a:p>
        <a:p>
          <a:pPr algn="l"/>
          <a:r>
            <a:rPr lang="fr-FR" sz="1200" b="1">
              <a:solidFill>
                <a:sysClr val="windowText" lastClr="000000"/>
              </a:solidFill>
              <a:latin typeface="Andalus" pitchFamily="18" charset="-78"/>
              <a:cs typeface="Andalus" pitchFamily="18" charset="-78"/>
            </a:rPr>
            <a:t>Les ventes en espèces de tabacs sont exclues de cette réfaction</a:t>
          </a:r>
          <a:r>
            <a:rPr lang="fr-FR" sz="1100"/>
            <a:t>.</a:t>
          </a:r>
        </a:p>
        <a:p>
          <a:pPr algn="l"/>
          <a:r>
            <a:rPr lang="fr-FR" sz="1100" b="1">
              <a:solidFill>
                <a:sysClr val="windowText" lastClr="000000"/>
              </a:solidFill>
              <a:latin typeface="Andalus" pitchFamily="18" charset="-78"/>
              <a:cs typeface="Andalus" pitchFamily="18" charset="-78"/>
            </a:rPr>
            <a:t>TVA 19 % avec droit à déduction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xdr:colOff>
      <xdr:row>0</xdr:row>
      <xdr:rowOff>66674</xdr:rowOff>
    </xdr:from>
    <xdr:to>
      <xdr:col>18</xdr:col>
      <xdr:colOff>19049</xdr:colOff>
      <xdr:row>3</xdr:row>
      <xdr:rowOff>266699</xdr:rowOff>
    </xdr:to>
    <xdr:sp macro="" textlink="">
      <xdr:nvSpPr>
        <xdr:cNvPr id="7" name="Vague 6">
          <a:hlinkClick xmlns:r="http://schemas.openxmlformats.org/officeDocument/2006/relationships" r:id="rId1"/>
        </xdr:cNvPr>
        <xdr:cNvSpPr/>
      </xdr:nvSpPr>
      <xdr:spPr>
        <a:xfrm>
          <a:off x="1562100" y="66674"/>
          <a:ext cx="5314949" cy="1000125"/>
        </a:xfrm>
        <a:prstGeom prst="wave">
          <a:avLst/>
        </a:prstGeom>
        <a:solidFill>
          <a:schemeClr val="accent1">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fr-FR" sz="1400" b="1">
              <a:solidFill>
                <a:schemeClr val="dk1"/>
              </a:solidFill>
              <a:latin typeface="Andalus" pitchFamily="18" charset="-78"/>
              <a:ea typeface="+mn-ea"/>
              <a:cs typeface="Andalus" pitchFamily="18" charset="-78"/>
            </a:rPr>
            <a:t>Comment Calculer vos Prix de Vente</a:t>
          </a:r>
        </a:p>
        <a:p>
          <a:pPr algn="ctr"/>
          <a:endParaRPr lang="fr-FR" sz="1200" b="1">
            <a:latin typeface="Andalus" pitchFamily="18" charset="-78"/>
            <a:cs typeface="Andalus" pitchFamily="18" charset="-78"/>
          </a:endParaRPr>
        </a:p>
      </xdr:txBody>
    </xdr:sp>
    <xdr:clientData/>
  </xdr:twoCellAnchor>
  <xdr:twoCellAnchor>
    <xdr:from>
      <xdr:col>11</xdr:col>
      <xdr:colOff>133349</xdr:colOff>
      <xdr:row>5</xdr:row>
      <xdr:rowOff>190500</xdr:rowOff>
    </xdr:from>
    <xdr:to>
      <xdr:col>15</xdr:col>
      <xdr:colOff>304800</xdr:colOff>
      <xdr:row>7</xdr:row>
      <xdr:rowOff>56007</xdr:rowOff>
    </xdr:to>
    <xdr:sp macro="" textlink="">
      <xdr:nvSpPr>
        <xdr:cNvPr id="23" name="Double flèche horizontale 22"/>
        <xdr:cNvSpPr/>
      </xdr:nvSpPr>
      <xdr:spPr>
        <a:xfrm>
          <a:off x="4324349" y="1524000"/>
          <a:ext cx="1695451" cy="484632"/>
        </a:xfrm>
        <a:prstGeom prst="leftRightArrow">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en-US" sz="1100" b="1">
              <a:solidFill>
                <a:schemeClr val="dk1"/>
              </a:solidFill>
              <a:latin typeface="Andalus" pitchFamily="18" charset="-78"/>
              <a:ea typeface="+mn-ea"/>
              <a:cs typeface="Andalus" pitchFamily="18" charset="-78"/>
            </a:rPr>
            <a:t>Frais d'achat</a:t>
          </a:r>
          <a:endParaRPr lang="fr-FR" sz="1100" b="1">
            <a:latin typeface="Andalus" pitchFamily="18" charset="-78"/>
            <a:cs typeface="Andalus" pitchFamily="18" charset="-78"/>
          </a:endParaRPr>
        </a:p>
      </xdr:txBody>
    </xdr:sp>
    <xdr:clientData/>
  </xdr:twoCellAnchor>
  <xdr:twoCellAnchor>
    <xdr:from>
      <xdr:col>11</xdr:col>
      <xdr:colOff>152399</xdr:colOff>
      <xdr:row>7</xdr:row>
      <xdr:rowOff>200025</xdr:rowOff>
    </xdr:from>
    <xdr:to>
      <xdr:col>15</xdr:col>
      <xdr:colOff>257174</xdr:colOff>
      <xdr:row>9</xdr:row>
      <xdr:rowOff>95249</xdr:rowOff>
    </xdr:to>
    <xdr:sp macro="" textlink="">
      <xdr:nvSpPr>
        <xdr:cNvPr id="24" name="Double flèche horizontale 23"/>
        <xdr:cNvSpPr/>
      </xdr:nvSpPr>
      <xdr:spPr>
        <a:xfrm>
          <a:off x="4343399" y="2152650"/>
          <a:ext cx="1628775" cy="514349"/>
        </a:xfrm>
        <a:prstGeom prst="leftRightArrow">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lang="en-US" sz="1100" b="1">
              <a:solidFill>
                <a:schemeClr val="dk1"/>
              </a:solidFill>
              <a:latin typeface="Andalus" pitchFamily="18" charset="-78"/>
              <a:ea typeface="+mn-ea"/>
              <a:cs typeface="Andalus" pitchFamily="18" charset="-78"/>
            </a:rPr>
            <a:t>Frais de production</a:t>
          </a:r>
          <a:endParaRPr lang="fr-FR" sz="1100" b="1">
            <a:latin typeface="Andalus" pitchFamily="18" charset="-78"/>
            <a:cs typeface="Andalus" pitchFamily="18" charset="-78"/>
          </a:endParaRPr>
        </a:p>
      </xdr:txBody>
    </xdr:sp>
    <xdr:clientData/>
  </xdr:twoCellAnchor>
  <xdr:twoCellAnchor>
    <xdr:from>
      <xdr:col>11</xdr:col>
      <xdr:colOff>133350</xdr:colOff>
      <xdr:row>10</xdr:row>
      <xdr:rowOff>161925</xdr:rowOff>
    </xdr:from>
    <xdr:to>
      <xdr:col>15</xdr:col>
      <xdr:colOff>209550</xdr:colOff>
      <xdr:row>12</xdr:row>
      <xdr:rowOff>123825</xdr:rowOff>
    </xdr:to>
    <xdr:sp macro="" textlink="">
      <xdr:nvSpPr>
        <xdr:cNvPr id="25" name="Double flèche horizontale 24"/>
        <xdr:cNvSpPr/>
      </xdr:nvSpPr>
      <xdr:spPr>
        <a:xfrm>
          <a:off x="4324350" y="3000375"/>
          <a:ext cx="1600200" cy="581025"/>
        </a:xfrm>
        <a:prstGeom prst="leftRightArrow">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lang="fr-FR" sz="1050" b="1">
              <a:solidFill>
                <a:schemeClr val="dk1"/>
              </a:solidFill>
              <a:latin typeface="Andalus" pitchFamily="18" charset="-78"/>
              <a:ea typeface="+mn-ea"/>
              <a:cs typeface="Andalus" pitchFamily="18" charset="-78"/>
            </a:rPr>
            <a:t>Frais de distributiun</a:t>
          </a:r>
          <a:endParaRPr lang="fr-FR" sz="1050" b="1">
            <a:latin typeface="Andalus" pitchFamily="18" charset="-78"/>
            <a:cs typeface="Andalus" pitchFamily="18" charset="-78"/>
          </a:endParaRPr>
        </a:p>
      </xdr:txBody>
    </xdr:sp>
    <xdr:clientData/>
  </xdr:twoCellAnchor>
  <xdr:twoCellAnchor>
    <xdr:from>
      <xdr:col>11</xdr:col>
      <xdr:colOff>152400</xdr:colOff>
      <xdr:row>12</xdr:row>
      <xdr:rowOff>171450</xdr:rowOff>
    </xdr:from>
    <xdr:to>
      <xdr:col>15</xdr:col>
      <xdr:colOff>114300</xdr:colOff>
      <xdr:row>14</xdr:row>
      <xdr:rowOff>75057</xdr:rowOff>
    </xdr:to>
    <xdr:sp macro="" textlink="">
      <xdr:nvSpPr>
        <xdr:cNvPr id="26" name="Double flèche horizontale 25"/>
        <xdr:cNvSpPr/>
      </xdr:nvSpPr>
      <xdr:spPr>
        <a:xfrm>
          <a:off x="4343400" y="3629025"/>
          <a:ext cx="1485900" cy="522732"/>
        </a:xfrm>
        <a:prstGeom prst="leftRightArrow">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fr-FR" sz="1100" b="1">
              <a:solidFill>
                <a:schemeClr val="dk1"/>
              </a:solidFill>
              <a:latin typeface="Andalus" pitchFamily="18" charset="-78"/>
              <a:ea typeface="+mn-ea"/>
              <a:cs typeface="Andalus" pitchFamily="18" charset="-78"/>
            </a:rPr>
            <a:t>Marge</a:t>
          </a:r>
          <a:endParaRPr lang="fr-FR" sz="1100" b="1">
            <a:latin typeface="Andalus" pitchFamily="18" charset="-78"/>
            <a:cs typeface="Andalus" pitchFamily="18" charset="-78"/>
          </a:endParaRPr>
        </a:p>
      </xdr:txBody>
    </xdr:sp>
    <xdr:clientData/>
  </xdr:twoCellAnchor>
  <xdr:twoCellAnchor editAs="oneCell">
    <xdr:from>
      <xdr:col>19</xdr:col>
      <xdr:colOff>9526</xdr:colOff>
      <xdr:row>0</xdr:row>
      <xdr:rowOff>0</xdr:rowOff>
    </xdr:from>
    <xdr:to>
      <xdr:col>21</xdr:col>
      <xdr:colOff>200026</xdr:colOff>
      <xdr:row>3</xdr:row>
      <xdr:rowOff>38100</xdr:rowOff>
    </xdr:to>
    <xdr:pic>
      <xdr:nvPicPr>
        <xdr:cNvPr id="19" name="Image 18" descr="images.jpg">
          <a:hlinkClick xmlns:r="http://schemas.openxmlformats.org/officeDocument/2006/relationships" r:id="rId2"/>
        </xdr:cNvPr>
        <xdr:cNvPicPr>
          <a:picLocks noChangeAspect="1"/>
        </xdr:cNvPicPr>
      </xdr:nvPicPr>
      <xdr:blipFill>
        <a:blip xmlns:r="http://schemas.openxmlformats.org/officeDocument/2006/relationships" r:embed="rId3" cstate="print"/>
        <a:stretch>
          <a:fillRect/>
        </a:stretch>
      </xdr:blipFill>
      <xdr:spPr>
        <a:xfrm>
          <a:off x="7248526" y="0"/>
          <a:ext cx="952500" cy="838200"/>
        </a:xfrm>
        <a:prstGeom prst="rect">
          <a:avLst/>
        </a:prstGeom>
      </xdr:spPr>
    </xdr:pic>
    <xdr:clientData/>
  </xdr:twoCellAnchor>
  <xdr:twoCellAnchor>
    <xdr:from>
      <xdr:col>20</xdr:col>
      <xdr:colOff>44903</xdr:colOff>
      <xdr:row>3</xdr:row>
      <xdr:rowOff>265340</xdr:rowOff>
    </xdr:from>
    <xdr:to>
      <xdr:col>33</xdr:col>
      <xdr:colOff>57151</xdr:colOff>
      <xdr:row>19</xdr:row>
      <xdr:rowOff>66676</xdr:rowOff>
    </xdr:to>
    <xdr:graphicFrame macro="">
      <xdr:nvGraphicFramePr>
        <xdr:cNvPr id="9" name="Graphique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238124</xdr:colOff>
      <xdr:row>0</xdr:row>
      <xdr:rowOff>28574</xdr:rowOff>
    </xdr:from>
    <xdr:to>
      <xdr:col>12</xdr:col>
      <xdr:colOff>380999</xdr:colOff>
      <xdr:row>4</xdr:row>
      <xdr:rowOff>38099</xdr:rowOff>
    </xdr:to>
    <xdr:sp macro="" textlink="">
      <xdr:nvSpPr>
        <xdr:cNvPr id="2" name="Vague 1"/>
        <xdr:cNvSpPr/>
      </xdr:nvSpPr>
      <xdr:spPr>
        <a:xfrm>
          <a:off x="619124" y="28574"/>
          <a:ext cx="4333875" cy="1247775"/>
        </a:xfrm>
        <a:prstGeom prst="wave">
          <a:avLst/>
        </a:prstGeom>
        <a:solidFill>
          <a:srgbClr val="FFFF00">
            <a:alpha val="4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fr-FR" sz="1400" b="1" i="0">
              <a:solidFill>
                <a:sysClr val="windowText" lastClr="000000"/>
              </a:solidFill>
              <a:latin typeface="Andalus" pitchFamily="18" charset="-78"/>
              <a:ea typeface="+mn-ea"/>
              <a:cs typeface="Andalus" pitchFamily="18" charset="-78"/>
            </a:rPr>
            <a:t>Variation du chiffre d’affaire </a:t>
          </a:r>
        </a:p>
        <a:p>
          <a:pPr algn="ctr"/>
          <a:endParaRPr lang="fr-FR" sz="1400" b="1">
            <a:solidFill>
              <a:sysClr val="windowText" lastClr="000000"/>
            </a:solidFill>
            <a:latin typeface="Andalus" pitchFamily="18" charset="-78"/>
            <a:cs typeface="Andalus" pitchFamily="18" charset="-78"/>
          </a:endParaRPr>
        </a:p>
      </xdr:txBody>
    </xdr:sp>
    <xdr:clientData/>
  </xdr:twoCellAnchor>
  <xdr:twoCellAnchor>
    <xdr:from>
      <xdr:col>0</xdr:col>
      <xdr:colOff>361949</xdr:colOff>
      <xdr:row>5</xdr:row>
      <xdr:rowOff>19050</xdr:rowOff>
    </xdr:from>
    <xdr:to>
      <xdr:col>13</xdr:col>
      <xdr:colOff>371474</xdr:colOff>
      <xdr:row>8</xdr:row>
      <xdr:rowOff>19050</xdr:rowOff>
    </xdr:to>
    <xdr:sp macro="" textlink="">
      <xdr:nvSpPr>
        <xdr:cNvPr id="3" name="Rectangle à coins arrondis 2"/>
        <xdr:cNvSpPr/>
      </xdr:nvSpPr>
      <xdr:spPr>
        <a:xfrm>
          <a:off x="361949" y="1524000"/>
          <a:ext cx="4962525" cy="800100"/>
        </a:xfrm>
        <a:prstGeom prst="roundRect">
          <a:avLst/>
        </a:prstGeom>
        <a:solidFill>
          <a:srgbClr val="00B0F0">
            <a:alpha val="49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fr-FR" b="1" i="0">
              <a:solidFill>
                <a:schemeClr val="accent6">
                  <a:lumMod val="50000"/>
                </a:schemeClr>
              </a:solidFill>
              <a:latin typeface="Andalus" pitchFamily="18" charset="-78"/>
              <a:cs typeface="Andalus" pitchFamily="18" charset="-78"/>
            </a:rPr>
            <a:t>Le taux de variation du chiffre d’affaires (CA) est calculé entre deux périodes et a pour but de suivre l’évolution de vos encaissements</a:t>
          </a:r>
          <a:r>
            <a:rPr lang="fr-FR" b="0" i="0">
              <a:solidFill>
                <a:srgbClr val="333333"/>
              </a:solidFill>
              <a:latin typeface="Roboto"/>
            </a:rPr>
            <a:t>.</a:t>
          </a:r>
          <a:endParaRPr lang="fr-FR" sz="1100"/>
        </a:p>
      </xdr:txBody>
    </xdr:sp>
    <xdr:clientData/>
  </xdr:twoCellAnchor>
  <xdr:twoCellAnchor editAs="oneCell">
    <xdr:from>
      <xdr:col>18</xdr:col>
      <xdr:colOff>19050</xdr:colOff>
      <xdr:row>0</xdr:row>
      <xdr:rowOff>133350</xdr:rowOff>
    </xdr:from>
    <xdr:to>
      <xdr:col>21</xdr:col>
      <xdr:colOff>342900</xdr:colOff>
      <xdr:row>3</xdr:row>
      <xdr:rowOff>66675</xdr:rowOff>
    </xdr:to>
    <xdr:pic>
      <xdr:nvPicPr>
        <xdr:cNvPr id="4" name="Image 3" descr="images.png">
          <a:hlinkClick xmlns:r="http://schemas.openxmlformats.org/officeDocument/2006/relationships" r:id="rId1"/>
        </xdr:cNvPr>
        <xdr:cNvPicPr>
          <a:picLocks noChangeAspect="1"/>
        </xdr:cNvPicPr>
      </xdr:nvPicPr>
      <xdr:blipFill>
        <a:blip xmlns:r="http://schemas.openxmlformats.org/officeDocument/2006/relationships" r:embed="rId2" cstate="print"/>
        <a:stretch>
          <a:fillRect/>
        </a:stretch>
      </xdr:blipFill>
      <xdr:spPr>
        <a:xfrm>
          <a:off x="6496050" y="133350"/>
          <a:ext cx="1466850" cy="904875"/>
        </a:xfrm>
        <a:prstGeom prst="ellipse">
          <a:avLst/>
        </a:prstGeom>
        <a:ln w="190500" cap="rnd">
          <a:solidFill>
            <a:srgbClr val="C8C6BD"/>
          </a:solidFill>
          <a:prstDash val="solid"/>
        </a:ln>
        <a:effectLst>
          <a:outerShdw blurRad="127000" algn="bl" rotWithShape="0">
            <a:srgbClr val="000000"/>
          </a:outerShdw>
        </a:effectLst>
        <a:scene3d>
          <a:camera prst="perspectiveFront" fov="5400000"/>
          <a:lightRig rig="threePt" dir="t">
            <a:rot lat="0" lon="0" rev="19200000"/>
          </a:lightRig>
        </a:scene3d>
        <a:sp3d extrusionH="25400">
          <a:bevelT w="304800" h="152400" prst="hardEdge"/>
          <a:extrusionClr>
            <a:srgbClr val="000000"/>
          </a:extrusionClr>
        </a:sp3d>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
  <sheetViews>
    <sheetView showGridLines="0" showRowColHeaders="0" tabSelected="1" workbookViewId="0"/>
  </sheetViews>
  <sheetFormatPr baseColWidth="10" defaultColWidth="5.7109375" defaultRowHeight="15"/>
  <cols>
    <col min="1" max="16384" width="5.7109375" style="54"/>
  </cols>
  <sheetData/>
  <sheetProtection password="C7AA" sheet="1" objects="1" scenarios="1"/>
  <pageMargins left="0.7" right="0.7" top="0.75" bottom="0.75" header="0.3" footer="0.3"/>
  <pageSetup paperSize="0" orientation="portrait" horizontalDpi="0" verticalDpi="0" copies="0"/>
  <drawing r:id="rId1"/>
</worksheet>
</file>

<file path=xl/worksheets/sheet2.xml><?xml version="1.0" encoding="utf-8"?>
<worksheet xmlns="http://schemas.openxmlformats.org/spreadsheetml/2006/main" xmlns:r="http://schemas.openxmlformats.org/officeDocument/2006/relationships">
  <dimension ref="A2:W39"/>
  <sheetViews>
    <sheetView showGridLines="0" workbookViewId="0"/>
  </sheetViews>
  <sheetFormatPr baseColWidth="10" defaultColWidth="5.7109375" defaultRowHeight="21"/>
  <cols>
    <col min="1" max="16384" width="5.7109375" style="1"/>
  </cols>
  <sheetData>
    <row r="2" spans="1:23" ht="27.75" customHeight="1">
      <c r="O2" s="55"/>
      <c r="R2" s="32"/>
    </row>
    <row r="3" spans="1:23" ht="21" customHeight="1">
      <c r="O3" s="55"/>
      <c r="U3" s="55" t="s">
        <v>10</v>
      </c>
    </row>
    <row r="4" spans="1:23">
      <c r="U4" s="55"/>
    </row>
    <row r="13" spans="1:23" ht="16.5" customHeight="1"/>
    <row r="14" spans="1:23" ht="21.75" thickBot="1"/>
    <row r="15" spans="1:23" ht="21.75" thickBot="1">
      <c r="B15" s="21"/>
      <c r="C15" s="22"/>
      <c r="D15" s="22"/>
      <c r="E15" s="23"/>
      <c r="F15" s="22"/>
      <c r="G15" s="22"/>
      <c r="H15" s="22"/>
      <c r="I15" s="22"/>
      <c r="J15" s="22"/>
      <c r="K15" s="23"/>
      <c r="L15" s="23"/>
      <c r="M15" s="23"/>
      <c r="N15" s="23"/>
      <c r="O15" s="23"/>
      <c r="P15" s="24"/>
      <c r="Q15" s="14"/>
      <c r="R15" s="14"/>
      <c r="S15" s="14"/>
      <c r="T15" s="14"/>
      <c r="U15" s="14"/>
      <c r="V15" s="14"/>
      <c r="W15" s="14"/>
    </row>
    <row r="16" spans="1:23" ht="30" thickBot="1">
      <c r="A16" s="33" t="s">
        <v>11</v>
      </c>
      <c r="B16" s="78" t="s">
        <v>0</v>
      </c>
      <c r="C16" s="79"/>
      <c r="D16" s="80"/>
      <c r="E16" s="2"/>
      <c r="F16" s="83">
        <v>5000000</v>
      </c>
      <c r="G16" s="84"/>
      <c r="H16" s="85"/>
      <c r="I16" s="73" t="s">
        <v>2</v>
      </c>
      <c r="J16" s="74"/>
      <c r="K16" s="12"/>
      <c r="L16" s="3"/>
      <c r="M16" s="3"/>
      <c r="N16" s="3"/>
      <c r="O16" s="3"/>
      <c r="P16" s="9"/>
      <c r="Q16" s="14"/>
      <c r="R16" s="14"/>
      <c r="S16" s="14"/>
      <c r="T16" s="14"/>
      <c r="U16" s="14"/>
      <c r="V16" s="14"/>
      <c r="W16" s="14"/>
    </row>
    <row r="17" spans="2:23" ht="21.75" thickBot="1">
      <c r="B17" s="25"/>
      <c r="C17" s="4"/>
      <c r="D17" s="4"/>
      <c r="E17" s="5"/>
      <c r="F17" s="6"/>
      <c r="G17" s="6"/>
      <c r="H17" s="4"/>
      <c r="I17" s="15"/>
      <c r="J17" s="15"/>
      <c r="K17" s="3"/>
      <c r="L17" s="3"/>
      <c r="M17" s="3"/>
      <c r="N17" s="3"/>
      <c r="O17" s="3"/>
      <c r="P17" s="9"/>
      <c r="Q17" s="14"/>
      <c r="R17" s="14"/>
      <c r="S17" s="14"/>
      <c r="T17" s="14"/>
      <c r="U17" s="14"/>
      <c r="V17" s="14"/>
      <c r="W17" s="14"/>
    </row>
    <row r="18" spans="2:23" ht="21.75" thickBot="1">
      <c r="B18" s="75" t="s">
        <v>1</v>
      </c>
      <c r="C18" s="76"/>
      <c r="D18" s="76"/>
      <c r="E18" s="77"/>
      <c r="F18" s="8"/>
      <c r="G18" s="9"/>
      <c r="H18" s="81">
        <v>25</v>
      </c>
      <c r="I18" s="81"/>
      <c r="J18" s="82"/>
      <c r="K18" s="16" t="s">
        <v>3</v>
      </c>
      <c r="L18" s="3"/>
      <c r="M18" s="3"/>
      <c r="N18" s="3"/>
      <c r="O18" s="3"/>
      <c r="P18" s="9"/>
      <c r="Q18" s="14"/>
      <c r="R18" s="14"/>
      <c r="S18" s="14"/>
      <c r="T18" s="14"/>
      <c r="U18" s="14"/>
      <c r="V18" s="14"/>
      <c r="W18" s="14"/>
    </row>
    <row r="19" spans="2:23" ht="21.75" thickBot="1">
      <c r="B19" s="26"/>
      <c r="C19" s="11"/>
      <c r="D19" s="11"/>
      <c r="E19" s="11"/>
      <c r="F19" s="3"/>
      <c r="G19" s="3"/>
      <c r="H19" s="11"/>
      <c r="I19" s="11"/>
      <c r="J19" s="11"/>
      <c r="K19" s="3"/>
      <c r="L19" s="3"/>
      <c r="M19" s="3"/>
      <c r="N19" s="3"/>
      <c r="O19" s="3"/>
      <c r="P19" s="9"/>
      <c r="Q19" s="14"/>
      <c r="R19" s="14"/>
      <c r="S19" s="14"/>
      <c r="T19" s="14"/>
      <c r="U19" s="14"/>
      <c r="V19" s="14"/>
      <c r="W19" s="14"/>
    </row>
    <row r="20" spans="2:23" ht="21.75" thickBot="1">
      <c r="B20" s="67" t="s">
        <v>5</v>
      </c>
      <c r="C20" s="68"/>
      <c r="D20" s="68"/>
      <c r="E20" s="69"/>
      <c r="F20" s="3"/>
      <c r="G20" s="13"/>
      <c r="H20" s="70">
        <f>F16/H18</f>
        <v>200000</v>
      </c>
      <c r="I20" s="71"/>
      <c r="J20" s="72"/>
      <c r="K20" s="16" t="s">
        <v>3</v>
      </c>
      <c r="L20" s="3"/>
      <c r="M20" s="3"/>
      <c r="N20" s="3"/>
      <c r="O20" s="3"/>
      <c r="P20" s="9"/>
      <c r="Q20" s="14"/>
      <c r="R20" s="14"/>
      <c r="S20" s="14"/>
      <c r="T20" s="14"/>
      <c r="U20" s="14"/>
      <c r="V20" s="14"/>
      <c r="W20" s="14"/>
    </row>
    <row r="21" spans="2:23" ht="21.75" thickBot="1">
      <c r="B21" s="10"/>
      <c r="C21" s="3"/>
      <c r="D21" s="3"/>
      <c r="E21" s="3"/>
      <c r="F21" s="3"/>
      <c r="G21" s="3"/>
      <c r="H21" s="3"/>
      <c r="I21" s="3"/>
      <c r="J21" s="3"/>
      <c r="K21" s="3"/>
      <c r="L21" s="3"/>
      <c r="M21" s="3"/>
      <c r="N21" s="3"/>
      <c r="O21" s="3"/>
      <c r="P21" s="9"/>
      <c r="Q21" s="14"/>
      <c r="R21" s="14"/>
      <c r="S21" s="14"/>
      <c r="T21" s="14"/>
      <c r="U21" s="14"/>
      <c r="V21" s="14"/>
      <c r="W21" s="14"/>
    </row>
    <row r="22" spans="2:23" ht="21.75" thickBot="1">
      <c r="B22" s="75" t="s">
        <v>6</v>
      </c>
      <c r="C22" s="76"/>
      <c r="D22" s="76"/>
      <c r="E22" s="77"/>
      <c r="F22" s="3"/>
      <c r="G22" s="13"/>
      <c r="H22" s="70">
        <f>+H20/100</f>
        <v>2000</v>
      </c>
      <c r="I22" s="71"/>
      <c r="J22" s="72"/>
      <c r="K22" s="3"/>
      <c r="L22" s="3"/>
      <c r="M22" s="3"/>
      <c r="N22" s="3"/>
      <c r="O22" s="3"/>
      <c r="P22" s="9"/>
      <c r="Q22" s="14"/>
      <c r="R22" s="14"/>
      <c r="S22" s="14"/>
      <c r="T22" s="14"/>
      <c r="U22" s="14"/>
      <c r="V22" s="14"/>
      <c r="W22" s="14"/>
    </row>
    <row r="23" spans="2:23" ht="21.75" thickBot="1">
      <c r="B23" s="10"/>
      <c r="C23" s="3"/>
      <c r="D23" s="3"/>
      <c r="E23" s="3"/>
      <c r="F23" s="7"/>
      <c r="G23" s="3"/>
      <c r="H23" s="3"/>
      <c r="I23" s="3"/>
      <c r="J23" s="3"/>
      <c r="K23" s="7"/>
      <c r="L23" s="7"/>
      <c r="M23" s="3"/>
      <c r="N23" s="3"/>
      <c r="O23" s="3"/>
      <c r="P23" s="9"/>
      <c r="Q23" s="14"/>
      <c r="R23" s="14"/>
      <c r="S23" s="14"/>
      <c r="T23" s="14"/>
      <c r="U23" s="14"/>
      <c r="V23" s="14"/>
      <c r="W23" s="14"/>
    </row>
    <row r="24" spans="2:23" ht="21.75" thickBot="1">
      <c r="B24" s="17" t="s">
        <v>4</v>
      </c>
      <c r="C24" s="18"/>
      <c r="D24" s="18"/>
      <c r="E24" s="19"/>
      <c r="F24" s="20"/>
      <c r="G24" s="2"/>
      <c r="H24" s="58">
        <v>400</v>
      </c>
      <c r="I24" s="59"/>
      <c r="J24" s="65" t="s">
        <v>8</v>
      </c>
      <c r="K24" s="66"/>
      <c r="L24" s="7"/>
      <c r="M24" s="7"/>
      <c r="N24" s="56">
        <v>10</v>
      </c>
      <c r="O24" s="57"/>
      <c r="P24" s="31" t="s">
        <v>9</v>
      </c>
      <c r="Q24" s="14"/>
      <c r="R24" s="14"/>
      <c r="S24" s="14"/>
      <c r="T24" s="14"/>
      <c r="U24" s="14"/>
      <c r="V24" s="14"/>
      <c r="W24" s="14"/>
    </row>
    <row r="25" spans="2:23" ht="21.75" thickBot="1">
      <c r="B25" s="10"/>
      <c r="C25" s="3"/>
      <c r="D25" s="3"/>
      <c r="E25" s="3"/>
      <c r="F25" s="11"/>
      <c r="G25" s="3"/>
      <c r="H25" s="3"/>
      <c r="I25" s="7"/>
      <c r="J25" s="7"/>
      <c r="K25" s="15"/>
      <c r="L25" s="15"/>
      <c r="M25" s="7"/>
      <c r="N25" s="3"/>
      <c r="O25" s="3"/>
      <c r="P25" s="9"/>
      <c r="Q25" s="14"/>
      <c r="R25" s="14"/>
      <c r="S25" s="14"/>
      <c r="T25" s="14"/>
      <c r="U25" s="14"/>
      <c r="V25" s="14"/>
      <c r="W25" s="14"/>
    </row>
    <row r="26" spans="2:23" ht="21.75" thickBot="1">
      <c r="B26" s="63" t="s">
        <v>7</v>
      </c>
      <c r="C26" s="64"/>
      <c r="D26" s="64"/>
      <c r="E26" s="64"/>
      <c r="F26" s="3"/>
      <c r="G26" s="3"/>
      <c r="H26" s="3"/>
      <c r="I26" s="60">
        <f>H22*H24*N24</f>
        <v>8000000</v>
      </c>
      <c r="J26" s="61"/>
      <c r="K26" s="61"/>
      <c r="L26" s="61"/>
      <c r="M26" s="62"/>
      <c r="N26" s="16" t="s">
        <v>3</v>
      </c>
      <c r="O26" s="3"/>
      <c r="P26" s="9"/>
      <c r="Q26" s="14"/>
      <c r="R26" s="14"/>
      <c r="S26" s="14"/>
      <c r="T26" s="14"/>
      <c r="U26" s="14"/>
      <c r="V26" s="14"/>
      <c r="W26" s="14"/>
    </row>
    <row r="27" spans="2:23" ht="21.75" thickBot="1">
      <c r="B27" s="27"/>
      <c r="C27" s="28"/>
      <c r="D27" s="28"/>
      <c r="E27" s="28"/>
      <c r="F27" s="28"/>
      <c r="G27" s="28"/>
      <c r="H27" s="28"/>
      <c r="I27" s="29"/>
      <c r="J27" s="29"/>
      <c r="K27" s="29"/>
      <c r="L27" s="29"/>
      <c r="M27" s="29"/>
      <c r="N27" s="28"/>
      <c r="O27" s="28"/>
      <c r="P27" s="30"/>
      <c r="Q27" s="14"/>
      <c r="R27" s="14"/>
      <c r="S27" s="14"/>
      <c r="T27" s="14"/>
      <c r="U27" s="14"/>
      <c r="V27" s="14"/>
      <c r="W27" s="14"/>
    </row>
    <row r="28" spans="2:23">
      <c r="B28" s="14"/>
      <c r="C28" s="14"/>
      <c r="D28" s="14"/>
      <c r="E28" s="14"/>
      <c r="F28" s="14"/>
      <c r="G28" s="14"/>
      <c r="H28" s="14"/>
      <c r="I28" s="14"/>
      <c r="J28" s="14"/>
      <c r="K28" s="14"/>
      <c r="L28" s="14"/>
      <c r="M28" s="14"/>
      <c r="N28" s="14"/>
      <c r="O28" s="14"/>
      <c r="P28" s="14"/>
      <c r="Q28" s="14"/>
      <c r="R28" s="14"/>
      <c r="S28" s="14"/>
      <c r="T28" s="14"/>
      <c r="U28" s="14"/>
      <c r="V28" s="14"/>
      <c r="W28" s="14"/>
    </row>
    <row r="29" spans="2:23">
      <c r="B29" s="14"/>
      <c r="C29" s="14"/>
      <c r="D29" s="14"/>
      <c r="E29" s="14"/>
      <c r="F29" s="14"/>
      <c r="G29" s="14"/>
      <c r="H29" s="14"/>
      <c r="I29" s="14"/>
      <c r="J29" s="14"/>
      <c r="K29" s="14"/>
      <c r="L29" s="14"/>
      <c r="M29" s="14"/>
      <c r="N29" s="14"/>
      <c r="O29" s="14"/>
      <c r="P29" s="14"/>
      <c r="Q29" s="14"/>
      <c r="R29" s="14"/>
      <c r="S29" s="14"/>
      <c r="T29" s="14"/>
      <c r="U29" s="14"/>
      <c r="V29" s="14"/>
      <c r="W29" s="14"/>
    </row>
    <row r="30" spans="2:23">
      <c r="B30" s="14"/>
      <c r="C30" s="14"/>
      <c r="D30" s="14"/>
      <c r="E30" s="14"/>
      <c r="F30" s="14"/>
      <c r="G30" s="14"/>
      <c r="H30" s="14"/>
      <c r="I30" s="14"/>
      <c r="J30" s="14"/>
      <c r="K30" s="14"/>
      <c r="L30" s="14"/>
      <c r="M30" s="14"/>
      <c r="N30" s="14"/>
      <c r="O30" s="14"/>
      <c r="P30" s="14"/>
      <c r="Q30" s="14"/>
      <c r="R30" s="14"/>
      <c r="S30" s="14"/>
      <c r="T30" s="14"/>
      <c r="U30" s="14"/>
      <c r="V30" s="14"/>
      <c r="W30" s="14"/>
    </row>
    <row r="31" spans="2:23">
      <c r="B31" s="14"/>
      <c r="C31" s="14"/>
      <c r="D31" s="14"/>
      <c r="E31" s="14"/>
      <c r="F31" s="14"/>
      <c r="G31" s="14"/>
      <c r="H31" s="14"/>
      <c r="I31" s="14"/>
      <c r="J31" s="14"/>
      <c r="K31" s="14"/>
      <c r="L31" s="14"/>
      <c r="M31" s="14"/>
      <c r="N31" s="14"/>
      <c r="O31" s="14"/>
      <c r="P31" s="14"/>
      <c r="Q31" s="14"/>
      <c r="R31" s="14"/>
      <c r="S31" s="14"/>
      <c r="T31" s="14"/>
      <c r="U31" s="14"/>
      <c r="V31" s="14"/>
      <c r="W31" s="14"/>
    </row>
    <row r="32" spans="2:23">
      <c r="B32" s="14"/>
      <c r="C32" s="14"/>
      <c r="D32" s="14"/>
      <c r="E32" s="14"/>
      <c r="F32" s="14"/>
      <c r="G32" s="14"/>
      <c r="H32" s="14"/>
      <c r="I32" s="14"/>
      <c r="J32" s="14"/>
      <c r="K32" s="14"/>
      <c r="L32" s="14"/>
      <c r="M32" s="14"/>
      <c r="N32" s="14"/>
      <c r="O32" s="14"/>
      <c r="P32" s="14"/>
      <c r="Q32" s="14"/>
      <c r="R32" s="14"/>
      <c r="S32" s="14"/>
      <c r="T32" s="14"/>
      <c r="U32" s="14"/>
      <c r="V32" s="14"/>
      <c r="W32" s="14"/>
    </row>
    <row r="33" spans="2:23">
      <c r="B33" s="14"/>
      <c r="C33" s="14"/>
      <c r="D33" s="14"/>
      <c r="E33" s="14"/>
      <c r="F33" s="14"/>
      <c r="G33" s="14"/>
      <c r="H33" s="14"/>
      <c r="I33" s="14"/>
      <c r="J33" s="14"/>
      <c r="K33" s="14"/>
      <c r="L33" s="14"/>
      <c r="M33" s="14"/>
      <c r="N33" s="14"/>
      <c r="O33" s="14"/>
      <c r="P33" s="14"/>
      <c r="Q33" s="14"/>
      <c r="R33" s="14"/>
      <c r="S33" s="14"/>
      <c r="T33" s="14"/>
      <c r="U33" s="14"/>
      <c r="V33" s="14"/>
      <c r="W33" s="14"/>
    </row>
    <row r="34" spans="2:23">
      <c r="B34" s="14"/>
      <c r="C34" s="14"/>
      <c r="D34" s="14"/>
      <c r="E34" s="14"/>
      <c r="F34" s="14"/>
      <c r="G34" s="14"/>
      <c r="H34" s="14"/>
      <c r="I34" s="14"/>
      <c r="J34" s="14"/>
      <c r="K34" s="14"/>
      <c r="L34" s="14"/>
      <c r="M34" s="14"/>
      <c r="N34" s="14"/>
      <c r="O34" s="14"/>
      <c r="P34" s="14"/>
      <c r="Q34" s="14"/>
      <c r="R34" s="14"/>
      <c r="S34" s="14"/>
      <c r="T34" s="14"/>
      <c r="U34" s="14"/>
      <c r="V34" s="14"/>
      <c r="W34" s="14"/>
    </row>
    <row r="35" spans="2:23">
      <c r="B35" s="14"/>
      <c r="C35" s="14"/>
      <c r="D35" s="14"/>
      <c r="E35" s="14"/>
      <c r="F35" s="14"/>
      <c r="G35" s="14"/>
      <c r="H35" s="14"/>
      <c r="I35" s="14"/>
      <c r="J35" s="14"/>
      <c r="K35" s="14"/>
      <c r="L35" s="14"/>
      <c r="M35" s="14"/>
      <c r="N35" s="14"/>
      <c r="O35" s="14"/>
      <c r="P35" s="14"/>
      <c r="Q35" s="14"/>
      <c r="R35" s="14"/>
      <c r="S35" s="14"/>
      <c r="T35" s="14"/>
      <c r="U35" s="14"/>
      <c r="V35" s="14"/>
      <c r="W35" s="14"/>
    </row>
    <row r="36" spans="2:23">
      <c r="B36" s="14"/>
      <c r="C36" s="14"/>
      <c r="D36" s="14"/>
      <c r="E36" s="14"/>
      <c r="F36" s="14"/>
      <c r="G36" s="14"/>
      <c r="H36" s="14"/>
      <c r="I36" s="14"/>
      <c r="J36" s="14"/>
      <c r="K36" s="14"/>
      <c r="L36" s="14"/>
      <c r="M36" s="14"/>
      <c r="N36" s="14"/>
      <c r="O36" s="14"/>
      <c r="P36" s="14"/>
      <c r="Q36" s="14"/>
      <c r="R36" s="14"/>
      <c r="S36" s="14"/>
      <c r="T36" s="14"/>
      <c r="U36" s="14"/>
      <c r="V36" s="14"/>
      <c r="W36" s="14"/>
    </row>
    <row r="37" spans="2:23">
      <c r="B37" s="14"/>
      <c r="C37" s="14"/>
      <c r="D37" s="14"/>
      <c r="E37" s="14"/>
      <c r="F37" s="14"/>
      <c r="G37" s="14"/>
      <c r="H37" s="14"/>
      <c r="I37" s="14"/>
      <c r="J37" s="14"/>
      <c r="K37" s="14"/>
      <c r="L37" s="14"/>
      <c r="M37" s="14"/>
      <c r="N37" s="14"/>
      <c r="O37" s="14"/>
      <c r="P37" s="14"/>
      <c r="Q37" s="14"/>
      <c r="R37" s="14"/>
      <c r="S37" s="14"/>
      <c r="T37" s="14"/>
      <c r="U37" s="14"/>
      <c r="V37" s="14"/>
      <c r="W37" s="14"/>
    </row>
    <row r="38" spans="2:23">
      <c r="B38" s="14"/>
      <c r="C38" s="14"/>
      <c r="D38" s="14"/>
      <c r="E38" s="14"/>
      <c r="F38" s="14"/>
      <c r="G38" s="14"/>
      <c r="H38" s="14"/>
      <c r="I38" s="14"/>
      <c r="J38" s="14"/>
      <c r="K38" s="14"/>
      <c r="L38" s="14"/>
      <c r="M38" s="14"/>
      <c r="N38" s="14"/>
      <c r="O38" s="14"/>
      <c r="P38" s="14"/>
      <c r="Q38" s="14"/>
      <c r="R38" s="14"/>
      <c r="S38" s="14"/>
      <c r="T38" s="14"/>
      <c r="U38" s="14"/>
      <c r="V38" s="14"/>
      <c r="W38" s="14"/>
    </row>
    <row r="39" spans="2:23">
      <c r="S39" s="14"/>
      <c r="T39" s="14"/>
      <c r="U39" s="14"/>
      <c r="V39" s="14"/>
      <c r="W39" s="14"/>
    </row>
  </sheetData>
  <sheetProtection password="C7AA" sheet="1" objects="1" scenarios="1"/>
  <mergeCells count="16">
    <mergeCell ref="B26:E26"/>
    <mergeCell ref="J24:K24"/>
    <mergeCell ref="B20:E20"/>
    <mergeCell ref="H20:J20"/>
    <mergeCell ref="I16:J16"/>
    <mergeCell ref="B22:E22"/>
    <mergeCell ref="H22:J22"/>
    <mergeCell ref="B16:D16"/>
    <mergeCell ref="B18:E18"/>
    <mergeCell ref="H18:J18"/>
    <mergeCell ref="F16:H16"/>
    <mergeCell ref="U3:U4"/>
    <mergeCell ref="N24:O24"/>
    <mergeCell ref="O2:O3"/>
    <mergeCell ref="H24:I24"/>
    <mergeCell ref="I26:M26"/>
  </mergeCells>
  <pageMargins left="0.25" right="0.25"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dimension ref="A2:U20"/>
  <sheetViews>
    <sheetView showGridLines="0" workbookViewId="0">
      <selection activeCell="T7" sqref="T7"/>
    </sheetView>
  </sheetViews>
  <sheetFormatPr baseColWidth="10" defaultColWidth="5.7109375" defaultRowHeight="21"/>
  <cols>
    <col min="1" max="14" width="5.7109375" style="1"/>
    <col min="15" max="15" width="6" style="1" bestFit="1" customWidth="1"/>
    <col min="16" max="17" width="5.7109375" style="1"/>
    <col min="18" max="18" width="0" style="1" hidden="1" customWidth="1"/>
    <col min="19" max="16384" width="5.7109375" style="1"/>
  </cols>
  <sheetData>
    <row r="2" spans="1:21" ht="27.75" customHeight="1">
      <c r="O2" s="40"/>
      <c r="R2" s="32"/>
      <c r="U2" s="55" t="s">
        <v>10</v>
      </c>
    </row>
    <row r="3" spans="1:21" ht="21" customHeight="1">
      <c r="O3" s="40"/>
      <c r="U3" s="55"/>
    </row>
    <row r="4" spans="1:21" ht="21" customHeight="1">
      <c r="U4" s="40"/>
    </row>
    <row r="10" spans="1:21" ht="21.75" thickBot="1"/>
    <row r="11" spans="1:21" ht="21.75" customHeight="1" thickBot="1">
      <c r="B11" s="21"/>
      <c r="C11" s="22"/>
      <c r="D11" s="22"/>
      <c r="E11" s="23"/>
      <c r="F11" s="22"/>
      <c r="G11" s="22"/>
      <c r="H11" s="22"/>
      <c r="I11" s="22"/>
      <c r="J11" s="23"/>
      <c r="K11" s="23"/>
      <c r="L11" s="23"/>
      <c r="M11" s="23"/>
      <c r="N11" s="23"/>
      <c r="O11" s="24"/>
      <c r="P11" s="86" t="s">
        <v>16</v>
      </c>
    </row>
    <row r="12" spans="1:21" ht="30" thickBot="1">
      <c r="A12" s="33" t="s">
        <v>11</v>
      </c>
      <c r="B12" s="78" t="s">
        <v>0</v>
      </c>
      <c r="C12" s="79"/>
      <c r="D12" s="80"/>
      <c r="E12" s="2"/>
      <c r="F12" s="95">
        <v>190</v>
      </c>
      <c r="G12" s="96"/>
      <c r="H12" s="96"/>
      <c r="I12" s="97"/>
      <c r="J12" s="12"/>
      <c r="K12" s="3"/>
      <c r="L12" s="3"/>
      <c r="M12" s="3"/>
      <c r="N12" s="3"/>
      <c r="O12" s="9"/>
      <c r="P12" s="86"/>
    </row>
    <row r="13" spans="1:21" ht="21.75" thickBot="1">
      <c r="B13" s="37"/>
      <c r="C13" s="15"/>
      <c r="D13" s="15"/>
      <c r="E13" s="7"/>
      <c r="F13" s="11"/>
      <c r="G13" s="15"/>
      <c r="H13" s="15"/>
      <c r="I13" s="15"/>
      <c r="J13" s="7"/>
      <c r="K13" s="3"/>
      <c r="L13" s="3"/>
      <c r="M13" s="3"/>
      <c r="N13" s="3"/>
      <c r="O13" s="9"/>
      <c r="P13" s="86"/>
    </row>
    <row r="14" spans="1:21" ht="23.25" thickBot="1">
      <c r="B14" s="98" t="s">
        <v>13</v>
      </c>
      <c r="C14" s="99"/>
      <c r="D14" s="99"/>
      <c r="E14" s="100"/>
      <c r="F14" s="2"/>
      <c r="G14" s="101">
        <f>F12*R14</f>
        <v>198.92999999999998</v>
      </c>
      <c r="H14" s="102"/>
      <c r="I14" s="102"/>
      <c r="J14" s="103"/>
      <c r="K14" s="12"/>
      <c r="L14" s="3"/>
      <c r="M14" s="3"/>
      <c r="N14" s="3"/>
      <c r="O14" s="9"/>
      <c r="P14" s="86"/>
      <c r="R14" s="1">
        <v>1.0469999999999999</v>
      </c>
    </row>
    <row r="15" spans="1:21" ht="21.75" thickBot="1">
      <c r="B15" s="37"/>
      <c r="C15" s="15"/>
      <c r="D15" s="15"/>
      <c r="E15" s="11"/>
      <c r="F15" s="3"/>
      <c r="G15" s="11"/>
      <c r="H15" s="15"/>
      <c r="I15" s="11"/>
      <c r="J15" s="15"/>
      <c r="K15" s="7"/>
      <c r="L15" s="3"/>
      <c r="M15" s="3"/>
      <c r="N15" s="3"/>
      <c r="O15" s="9"/>
      <c r="P15" s="86"/>
    </row>
    <row r="16" spans="1:21" ht="23.25" thickBot="1">
      <c r="B16" s="104" t="s">
        <v>14</v>
      </c>
      <c r="C16" s="105"/>
      <c r="D16" s="106"/>
      <c r="E16" s="12"/>
      <c r="F16" s="3"/>
      <c r="G16" s="13"/>
      <c r="H16" s="36">
        <v>0.03</v>
      </c>
      <c r="I16" s="2"/>
      <c r="J16" s="93">
        <f>G14*H16</f>
        <v>5.9678999999999993</v>
      </c>
      <c r="K16" s="94"/>
      <c r="L16" s="12"/>
      <c r="M16" s="3"/>
      <c r="N16" s="3"/>
      <c r="O16" s="9"/>
      <c r="P16" s="86"/>
    </row>
    <row r="17" spans="2:16">
      <c r="B17" s="26"/>
      <c r="C17" s="11"/>
      <c r="D17" s="11"/>
      <c r="E17" s="3"/>
      <c r="F17" s="3"/>
      <c r="G17" s="3"/>
      <c r="H17" s="11"/>
      <c r="I17" s="3"/>
      <c r="J17" s="11"/>
      <c r="K17" s="11"/>
      <c r="L17" s="3"/>
      <c r="M17" s="3"/>
      <c r="N17" s="3"/>
      <c r="O17" s="9"/>
      <c r="P17" s="86"/>
    </row>
    <row r="18" spans="2:16">
      <c r="B18" s="10"/>
      <c r="C18" s="3"/>
      <c r="D18" s="3"/>
      <c r="E18" s="3"/>
      <c r="F18" s="3"/>
      <c r="G18" s="3"/>
      <c r="H18" s="3"/>
      <c r="I18" s="3"/>
      <c r="J18" s="3"/>
      <c r="K18" s="3"/>
      <c r="L18" s="3"/>
      <c r="M18" s="3"/>
      <c r="N18" s="3"/>
      <c r="O18" s="9"/>
      <c r="P18" s="86"/>
    </row>
    <row r="19" spans="2:16" ht="21.75" thickBot="1">
      <c r="B19" s="10"/>
      <c r="C19" s="7"/>
      <c r="D19" s="7"/>
      <c r="E19" s="7"/>
      <c r="F19" s="7"/>
      <c r="G19" s="3"/>
      <c r="H19" s="7"/>
      <c r="I19" s="7"/>
      <c r="J19" s="7"/>
      <c r="K19" s="7"/>
      <c r="L19" s="3"/>
      <c r="M19" s="3"/>
      <c r="N19" s="3"/>
      <c r="O19" s="9"/>
      <c r="P19" s="86"/>
    </row>
    <row r="20" spans="2:16" ht="26.25" thickBot="1">
      <c r="B20" s="27"/>
      <c r="C20" s="87" t="s">
        <v>12</v>
      </c>
      <c r="D20" s="88"/>
      <c r="E20" s="88"/>
      <c r="F20" s="89"/>
      <c r="G20" s="35"/>
      <c r="H20" s="90">
        <f>G14+J16</f>
        <v>204.89789999999996</v>
      </c>
      <c r="I20" s="91"/>
      <c r="J20" s="91"/>
      <c r="K20" s="92"/>
      <c r="L20" s="34"/>
      <c r="M20" s="28"/>
      <c r="N20" s="28"/>
      <c r="O20" s="30"/>
      <c r="P20" s="86"/>
    </row>
  </sheetData>
  <sheetProtection password="C7AA" sheet="1" objects="1" scenarios="1"/>
  <mergeCells count="10">
    <mergeCell ref="U2:U3"/>
    <mergeCell ref="P11:P20"/>
    <mergeCell ref="C20:F20"/>
    <mergeCell ref="H20:K20"/>
    <mergeCell ref="J16:K16"/>
    <mergeCell ref="B12:D12"/>
    <mergeCell ref="F12:I12"/>
    <mergeCell ref="B14:E14"/>
    <mergeCell ref="G14:J14"/>
    <mergeCell ref="B16:D16"/>
  </mergeCells>
  <pageMargins left="0.25" right="0.25"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dimension ref="B1:X42"/>
  <sheetViews>
    <sheetView showGridLines="0" showRowColHeaders="0" zoomScaleNormal="100" workbookViewId="0"/>
  </sheetViews>
  <sheetFormatPr baseColWidth="10" defaultColWidth="5.7109375" defaultRowHeight="21"/>
  <cols>
    <col min="1" max="19" width="5.7109375" style="1"/>
    <col min="20" max="23" width="5.7109375" style="1" customWidth="1"/>
    <col min="24" max="24" width="9.85546875" style="1" hidden="1" customWidth="1"/>
    <col min="25" max="25" width="5.7109375" style="1"/>
    <col min="26" max="26" width="5.7109375" style="1" customWidth="1"/>
    <col min="27" max="16384" width="5.7109375" style="1"/>
  </cols>
  <sheetData>
    <row r="1" spans="2:24">
      <c r="W1" s="55" t="s">
        <v>10</v>
      </c>
      <c r="X1" s="42">
        <v>0.01</v>
      </c>
    </row>
    <row r="2" spans="2:24">
      <c r="W2" s="55"/>
      <c r="X2" s="43">
        <v>1.4999999999999999E-2</v>
      </c>
    </row>
    <row r="3" spans="2:24">
      <c r="X3" s="43">
        <v>0.02</v>
      </c>
    </row>
    <row r="4" spans="2:24">
      <c r="X4" s="43">
        <v>2.5000000000000001E-2</v>
      </c>
    </row>
    <row r="5" spans="2:24">
      <c r="X5" s="43">
        <v>0.03</v>
      </c>
    </row>
    <row r="6" spans="2:24">
      <c r="X6" s="43">
        <v>3.5000000000000003E-2</v>
      </c>
    </row>
    <row r="7" spans="2:24" ht="27.75">
      <c r="B7" s="47"/>
      <c r="C7" s="124" t="s">
        <v>17</v>
      </c>
      <c r="D7" s="124"/>
      <c r="E7" s="124"/>
      <c r="F7" s="124"/>
      <c r="G7" s="39" t="s">
        <v>15</v>
      </c>
      <c r="H7" s="120">
        <v>100000</v>
      </c>
      <c r="I7" s="121"/>
      <c r="J7" s="121"/>
      <c r="K7" s="122"/>
      <c r="L7" s="38"/>
      <c r="M7" s="38"/>
      <c r="N7" s="38"/>
      <c r="Q7" s="120">
        <v>500</v>
      </c>
      <c r="R7" s="121"/>
      <c r="S7" s="121"/>
      <c r="T7" s="122"/>
      <c r="X7" s="43">
        <v>0.04</v>
      </c>
    </row>
    <row r="8" spans="2:24">
      <c r="X8" s="43">
        <v>4.4999999999999998E-2</v>
      </c>
    </row>
    <row r="9" spans="2:24" ht="27.75">
      <c r="C9" s="124" t="s">
        <v>20</v>
      </c>
      <c r="D9" s="124"/>
      <c r="E9" s="124"/>
      <c r="F9" s="124"/>
      <c r="G9" s="39" t="s">
        <v>15</v>
      </c>
      <c r="H9" s="107">
        <f>H7+Q7</f>
        <v>100500</v>
      </c>
      <c r="I9" s="108"/>
      <c r="J9" s="108"/>
      <c r="K9" s="109"/>
      <c r="Q9" s="120">
        <v>200</v>
      </c>
      <c r="R9" s="121"/>
      <c r="S9" s="121"/>
      <c r="T9" s="122"/>
      <c r="X9" s="43">
        <v>0.05</v>
      </c>
    </row>
    <row r="10" spans="2:24">
      <c r="X10" s="43">
        <v>5.5E-2</v>
      </c>
    </row>
    <row r="11" spans="2:24">
      <c r="X11" s="43">
        <v>0.06</v>
      </c>
    </row>
    <row r="12" spans="2:24" ht="27.75">
      <c r="C12" s="125" t="s">
        <v>18</v>
      </c>
      <c r="D12" s="125"/>
      <c r="E12" s="125"/>
      <c r="F12" s="125"/>
      <c r="G12" s="39" t="s">
        <v>15</v>
      </c>
      <c r="H12" s="107">
        <f>H9+Q9</f>
        <v>100700</v>
      </c>
      <c r="I12" s="108"/>
      <c r="J12" s="108"/>
      <c r="K12" s="109"/>
      <c r="Q12" s="120">
        <v>600</v>
      </c>
      <c r="R12" s="121"/>
      <c r="S12" s="121"/>
      <c r="T12" s="122"/>
      <c r="X12" s="43">
        <v>6.5000000000000002E-2</v>
      </c>
    </row>
    <row r="13" spans="2:24">
      <c r="X13" s="43">
        <v>7.0000000000000007E-2</v>
      </c>
    </row>
    <row r="14" spans="2:24" ht="27.75">
      <c r="C14" s="124" t="s">
        <v>19</v>
      </c>
      <c r="D14" s="124"/>
      <c r="E14" s="124"/>
      <c r="F14" s="124"/>
      <c r="G14" s="39" t="s">
        <v>15</v>
      </c>
      <c r="H14" s="107">
        <f>H12+Q12</f>
        <v>101300</v>
      </c>
      <c r="I14" s="108"/>
      <c r="J14" s="108"/>
      <c r="K14" s="109"/>
      <c r="L14" s="38"/>
      <c r="M14" s="38"/>
      <c r="N14" s="38"/>
      <c r="Q14" s="116">
        <v>0.05</v>
      </c>
      <c r="R14" s="117"/>
      <c r="S14" s="41"/>
      <c r="T14" s="41"/>
      <c r="X14" s="43">
        <v>7.4999999999999997E-2</v>
      </c>
    </row>
    <row r="15" spans="2:24">
      <c r="X15" s="43">
        <v>8.5000000000000006E-2</v>
      </c>
    </row>
    <row r="16" spans="2:24">
      <c r="X16" s="43">
        <v>0.09</v>
      </c>
    </row>
    <row r="17" spans="5:24" ht="27.75">
      <c r="L17" s="123" t="s">
        <v>21</v>
      </c>
      <c r="M17" s="123"/>
      <c r="N17" s="123"/>
      <c r="O17" s="123"/>
      <c r="X17" s="43">
        <v>9.5000000000000001E-2</v>
      </c>
    </row>
    <row r="18" spans="5:24">
      <c r="X18" s="43">
        <v>0.1</v>
      </c>
    </row>
    <row r="19" spans="5:24">
      <c r="K19" s="110">
        <f>H14+F22</f>
        <v>106365</v>
      </c>
      <c r="L19" s="111"/>
      <c r="M19" s="111"/>
      <c r="N19" s="111"/>
      <c r="O19" s="112"/>
      <c r="X19" s="43">
        <v>0.105</v>
      </c>
    </row>
    <row r="20" spans="5:24">
      <c r="K20" s="113"/>
      <c r="L20" s="114"/>
      <c r="M20" s="114"/>
      <c r="N20" s="114"/>
      <c r="O20" s="115"/>
      <c r="X20" s="43">
        <v>0.11</v>
      </c>
    </row>
    <row r="21" spans="5:24">
      <c r="K21" s="38"/>
      <c r="L21" s="38"/>
      <c r="M21" s="38"/>
      <c r="N21" s="38"/>
      <c r="X21" s="43">
        <v>0.115</v>
      </c>
    </row>
    <row r="22" spans="5:24" hidden="1">
      <c r="F22" s="118">
        <f>H14*Q14</f>
        <v>5065</v>
      </c>
      <c r="G22" s="119"/>
      <c r="X22" s="43">
        <v>0.12</v>
      </c>
    </row>
    <row r="23" spans="5:24">
      <c r="E23" s="45"/>
      <c r="F23" s="46"/>
      <c r="G23" s="46"/>
      <c r="H23" s="46"/>
      <c r="X23" s="43">
        <v>0.125</v>
      </c>
    </row>
    <row r="24" spans="5:24">
      <c r="X24" s="43">
        <v>0.13</v>
      </c>
    </row>
    <row r="25" spans="5:24">
      <c r="X25" s="43">
        <v>0.13500000000000001</v>
      </c>
    </row>
    <row r="26" spans="5:24">
      <c r="X26" s="44">
        <v>0.14000000000000001</v>
      </c>
    </row>
    <row r="27" spans="5:24">
      <c r="X27" s="43">
        <v>0.14499999999999999</v>
      </c>
    </row>
    <row r="28" spans="5:24">
      <c r="K28" s="38"/>
      <c r="L28" s="38"/>
      <c r="M28" s="38"/>
      <c r="N28" s="38"/>
      <c r="X28" s="43">
        <v>0.15</v>
      </c>
    </row>
    <row r="29" spans="5:24">
      <c r="X29" s="43">
        <v>0.155</v>
      </c>
    </row>
    <row r="30" spans="5:24">
      <c r="X30" s="43">
        <v>0.16</v>
      </c>
    </row>
    <row r="31" spans="5:24">
      <c r="X31" s="43">
        <v>0.16500000000000001</v>
      </c>
    </row>
    <row r="32" spans="5:24">
      <c r="X32" s="43">
        <v>0.17</v>
      </c>
    </row>
    <row r="33" spans="24:24">
      <c r="X33" s="43">
        <v>0.17499999999999999</v>
      </c>
    </row>
    <row r="34" spans="24:24">
      <c r="X34" s="43">
        <v>0.18</v>
      </c>
    </row>
    <row r="35" spans="24:24">
      <c r="X35" s="43">
        <v>0.185</v>
      </c>
    </row>
    <row r="36" spans="24:24">
      <c r="X36" s="43">
        <v>0.19</v>
      </c>
    </row>
    <row r="37" spans="24:24">
      <c r="X37" s="43">
        <v>0.19500000000000001</v>
      </c>
    </row>
    <row r="38" spans="24:24">
      <c r="X38" s="43">
        <v>0.2</v>
      </c>
    </row>
    <row r="39" spans="24:24">
      <c r="X39" s="42">
        <v>0.6</v>
      </c>
    </row>
    <row r="40" spans="24:24">
      <c r="X40" s="42">
        <v>0.7</v>
      </c>
    </row>
    <row r="41" spans="24:24">
      <c r="X41" s="42">
        <v>0.8</v>
      </c>
    </row>
    <row r="42" spans="24:24">
      <c r="X42" s="42">
        <v>0.9</v>
      </c>
    </row>
  </sheetData>
  <sheetProtection password="C7AA" sheet="1" objects="1" scenarios="1"/>
  <mergeCells count="16">
    <mergeCell ref="W1:W2"/>
    <mergeCell ref="H14:K14"/>
    <mergeCell ref="K19:O20"/>
    <mergeCell ref="Q14:R14"/>
    <mergeCell ref="F22:G22"/>
    <mergeCell ref="H7:K7"/>
    <mergeCell ref="Q7:T7"/>
    <mergeCell ref="H9:K9"/>
    <mergeCell ref="Q9:T9"/>
    <mergeCell ref="H12:K12"/>
    <mergeCell ref="Q12:T12"/>
    <mergeCell ref="L17:O17"/>
    <mergeCell ref="C9:F9"/>
    <mergeCell ref="C7:F7"/>
    <mergeCell ref="C12:F12"/>
    <mergeCell ref="C14:F14"/>
  </mergeCells>
  <dataValidations count="1">
    <dataValidation type="list" allowBlank="1" showInputMessage="1" showErrorMessage="1" sqref="Q14:R14">
      <formula1>$X$1:$X$42</formula1>
    </dataValidation>
  </dataValidations>
  <pageMargins left="0.25" right="0.25"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dimension ref="A2:W17"/>
  <sheetViews>
    <sheetView showGridLines="0" showRowColHeaders="0" workbookViewId="0"/>
  </sheetViews>
  <sheetFormatPr baseColWidth="10" defaultColWidth="5.7109375" defaultRowHeight="21"/>
  <cols>
    <col min="1" max="17" width="5.7109375" style="1"/>
    <col min="18" max="18" width="13.7109375" style="1" hidden="1" customWidth="1"/>
    <col min="19" max="16384" width="5.7109375" style="1"/>
  </cols>
  <sheetData>
    <row r="2" spans="1:23" ht="34.5" customHeight="1">
      <c r="W2" s="55" t="s">
        <v>10</v>
      </c>
    </row>
    <row r="3" spans="1:23" ht="21" customHeight="1">
      <c r="W3" s="55"/>
    </row>
    <row r="4" spans="1:23" ht="21" customHeight="1">
      <c r="W4" s="40"/>
    </row>
    <row r="9" spans="1:23">
      <c r="R9" s="48"/>
    </row>
    <row r="13" spans="1:23">
      <c r="A13" s="49" t="s">
        <v>22</v>
      </c>
      <c r="G13" s="126">
        <v>10000</v>
      </c>
      <c r="H13" s="127"/>
      <c r="I13" s="127"/>
      <c r="J13" s="128"/>
      <c r="K13" s="50" t="s">
        <v>23</v>
      </c>
      <c r="L13" s="129">
        <v>2020</v>
      </c>
      <c r="M13" s="129"/>
      <c r="R13" s="52">
        <f>G13-G15</f>
        <v>1000</v>
      </c>
    </row>
    <row r="14" spans="1:23">
      <c r="R14" s="53">
        <f>R13/G15</f>
        <v>0.1111111111111111</v>
      </c>
    </row>
    <row r="15" spans="1:23">
      <c r="A15" s="49" t="s">
        <v>22</v>
      </c>
      <c r="G15" s="126">
        <v>9000</v>
      </c>
      <c r="H15" s="127"/>
      <c r="I15" s="127"/>
      <c r="J15" s="128"/>
      <c r="K15" s="50" t="s">
        <v>23</v>
      </c>
      <c r="L15" s="129">
        <v>2021</v>
      </c>
      <c r="M15" s="129"/>
      <c r="R15" s="52">
        <f>R14/100%</f>
        <v>0.1111111111111111</v>
      </c>
    </row>
    <row r="17" spans="4:9" ht="22.5">
      <c r="D17" s="51" t="s">
        <v>24</v>
      </c>
      <c r="H17" s="130">
        <f>R15</f>
        <v>0.1111111111111111</v>
      </c>
      <c r="I17" s="130"/>
    </row>
  </sheetData>
  <sheetProtection password="C7AA" sheet="1" objects="1" scenarios="1"/>
  <mergeCells count="6">
    <mergeCell ref="H17:I17"/>
    <mergeCell ref="W2:W3"/>
    <mergeCell ref="G13:J13"/>
    <mergeCell ref="L13:M13"/>
    <mergeCell ref="G15:J15"/>
    <mergeCell ref="L15:M15"/>
  </mergeCells>
  <pageMargins left="0.25" right="0.25"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Feuil1</vt:lpstr>
      <vt:lpstr>Feuil2</vt:lpstr>
      <vt:lpstr>Feuil3</vt:lpstr>
      <vt:lpstr>Feuil4</vt:lpstr>
      <vt:lpstr>Feuil5</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2021-06-25T19:34:50Z</dcterms:modified>
</cp:coreProperties>
</file>