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showSheetTabs="0"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H6" i="2"/>
  <c r="S13" s="1"/>
  <c r="O15" l="1"/>
  <c r="O16" s="1"/>
  <c r="O14"/>
  <c r="L13" l="1"/>
  <c r="L18"/>
  <c r="O19" s="1"/>
</calcChain>
</file>

<file path=xl/sharedStrings.xml><?xml version="1.0" encoding="utf-8"?>
<sst xmlns="http://schemas.openxmlformats.org/spreadsheetml/2006/main" count="17" uniqueCount="14">
  <si>
    <t>d'un billet d'avion d'Air Algérie de</t>
  </si>
  <si>
    <t xml:space="preserve">DA TTC </t>
  </si>
  <si>
    <t>Cpts</t>
  </si>
  <si>
    <t>Montant</t>
  </si>
  <si>
    <t>467X</t>
  </si>
  <si>
    <t>TVA collectée</t>
  </si>
  <si>
    <t xml:space="preserve">Autres prestations de Sces </t>
  </si>
  <si>
    <t xml:space="preserve">Détention pour compte </t>
  </si>
  <si>
    <t>Client</t>
  </si>
  <si>
    <t xml:space="preserve"> l'agence de tourisme qui le revend</t>
  </si>
  <si>
    <t>Banqu</t>
  </si>
  <si>
    <t>P a i e m e n t</t>
  </si>
  <si>
    <t xml:space="preserve"> une marge bénéficiaire de</t>
  </si>
  <si>
    <t>DESIGNATION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</si>
</sst>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b/>
      <sz val="11"/>
      <color theme="1"/>
      <name val="Andalus"/>
      <family val="1"/>
    </font>
    <font>
      <sz val="12"/>
      <color theme="1"/>
      <name val="Andalus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9" tint="-0.499984740745262"/>
      <name val="Andalus"/>
      <family val="1"/>
    </font>
    <font>
      <b/>
      <sz val="16"/>
      <color rgb="FF0070C0"/>
      <name val="Andalus"/>
      <family val="1"/>
    </font>
    <font>
      <sz val="12"/>
      <color rgb="FF0070C0"/>
      <name val="Andalus"/>
      <family val="1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Up="1" diagonalDown="1">
      <left style="dashDotDot">
        <color indexed="64"/>
      </left>
      <right style="dashDotDot">
        <color indexed="64"/>
      </right>
      <top/>
      <bottom style="medium">
        <color indexed="64"/>
      </bottom>
      <diagonal style="dashDotDot">
        <color indexed="64"/>
      </diagonal>
    </border>
    <border diagonalUp="1" diagonalDown="1">
      <left style="dashDotDot">
        <color indexed="64"/>
      </left>
      <right/>
      <top/>
      <bottom style="medium">
        <color indexed="64"/>
      </bottom>
      <diagonal style="dashDotDot">
        <color indexed="64"/>
      </diagonal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dashDotDot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 style="dashDotDot">
        <color indexed="64"/>
      </diagonal>
    </border>
    <border diagonalUp="1" diagonalDown="1">
      <left style="medium">
        <color indexed="64"/>
      </left>
      <right/>
      <top style="thin">
        <color indexed="64"/>
      </top>
      <bottom/>
      <diagonal style="dashDotDot">
        <color indexed="64"/>
      </diagonal>
    </border>
    <border diagonalUp="1" diagonalDown="1">
      <left/>
      <right/>
      <top style="thin">
        <color indexed="64"/>
      </top>
      <bottom/>
      <diagonal style="dashDotDot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dashDotDot">
        <color indexed="64"/>
      </diagonal>
    </border>
    <border diagonalUp="1" diagonalDown="1">
      <left style="medium">
        <color indexed="64"/>
      </left>
      <right/>
      <top/>
      <bottom/>
      <diagonal style="dashDotDot">
        <color indexed="64"/>
      </diagonal>
    </border>
    <border diagonalUp="1" diagonalDown="1">
      <left/>
      <right/>
      <top/>
      <bottom/>
      <diagonal style="dashDotDot">
        <color indexed="64"/>
      </diagonal>
    </border>
    <border diagonalUp="1" diagonalDown="1">
      <left/>
      <right style="medium">
        <color indexed="64"/>
      </right>
      <top/>
      <bottom/>
      <diagonal style="dashDotDot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dashDotDot">
        <color indexed="64"/>
      </diagonal>
    </border>
    <border diagonalUp="1" diagonalDown="1">
      <left/>
      <right/>
      <top/>
      <bottom style="medium">
        <color indexed="64"/>
      </bottom>
      <diagonal style="dashDotDot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dashDotDot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dashDotDot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dashDotDot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dashDotDot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dashDotDot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dashDotDot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5" fillId="0" borderId="0" xfId="0" applyFont="1"/>
    <xf numFmtId="43" fontId="2" fillId="0" borderId="0" xfId="0" applyNumberFormat="1" applyFont="1"/>
    <xf numFmtId="9" fontId="2" fillId="0" borderId="0" xfId="0" applyNumberFormat="1" applyFont="1"/>
    <xf numFmtId="0" fontId="6" fillId="0" borderId="0" xfId="0" applyFont="1" applyAlignment="1"/>
    <xf numFmtId="9" fontId="3" fillId="0" borderId="3" xfId="0" applyNumberFormat="1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0" fontId="2" fillId="0" borderId="27" xfId="0" applyFont="1" applyBorder="1"/>
    <xf numFmtId="0" fontId="2" fillId="0" borderId="22" xfId="0" applyFont="1" applyBorder="1"/>
    <xf numFmtId="0" fontId="2" fillId="0" borderId="16" xfId="0" applyFont="1" applyBorder="1"/>
    <xf numFmtId="0" fontId="0" fillId="3" borderId="0" xfId="0" applyFill="1"/>
    <xf numFmtId="43" fontId="10" fillId="4" borderId="42" xfId="1" applyFont="1" applyFill="1" applyBorder="1" applyAlignment="1" applyProtection="1">
      <alignment horizontal="center" vertical="center"/>
      <protection locked="0"/>
    </xf>
    <xf numFmtId="43" fontId="10" fillId="4" borderId="1" xfId="1" applyFont="1" applyFill="1" applyBorder="1" applyAlignment="1" applyProtection="1">
      <alignment horizontal="center" vertical="center"/>
      <protection locked="0"/>
    </xf>
    <xf numFmtId="43" fontId="10" fillId="4" borderId="43" xfId="1" applyFont="1" applyFill="1" applyBorder="1" applyAlignment="1" applyProtection="1">
      <alignment horizontal="center" vertical="center"/>
      <protection locked="0"/>
    </xf>
    <xf numFmtId="43" fontId="4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43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3" fontId="4" fillId="0" borderId="1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43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43" fontId="4" fillId="2" borderId="15" xfId="1" applyFont="1" applyFill="1" applyBorder="1" applyAlignment="1" applyProtection="1">
      <alignment horizontal="center"/>
      <protection locked="0"/>
    </xf>
    <xf numFmtId="43" fontId="4" fillId="2" borderId="16" xfId="1" applyFont="1" applyFill="1" applyBorder="1" applyAlignment="1" applyProtection="1">
      <alignment horizontal="center"/>
      <protection locked="0"/>
    </xf>
    <xf numFmtId="43" fontId="4" fillId="2" borderId="17" xfId="1" applyFont="1" applyFill="1" applyBorder="1" applyAlignment="1" applyProtection="1">
      <alignment horizont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Feuil2!A1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Feuil1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152401</xdr:rowOff>
    </xdr:from>
    <xdr:to>
      <xdr:col>10</xdr:col>
      <xdr:colOff>9524</xdr:colOff>
      <xdr:row>20</xdr:row>
      <xdr:rowOff>0</xdr:rowOff>
    </xdr:to>
    <xdr:pic>
      <xdr:nvPicPr>
        <xdr:cNvPr id="6" name="Image 5" descr="82765080_111000580422765_5436027037238165504_n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562101"/>
          <a:ext cx="3819524" cy="2324099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9</xdr:col>
      <xdr:colOff>342900</xdr:colOff>
      <xdr:row>0</xdr:row>
      <xdr:rowOff>0</xdr:rowOff>
    </xdr:from>
    <xdr:to>
      <xdr:col>25</xdr:col>
      <xdr:colOff>285750</xdr:colOff>
      <xdr:row>20</xdr:row>
      <xdr:rowOff>19050</xdr:rowOff>
    </xdr:to>
    <xdr:pic>
      <xdr:nvPicPr>
        <xdr:cNvPr id="2" name="Image 1" descr="213802385_1002360287002577_1071566084513328756_n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771900" y="0"/>
          <a:ext cx="6038850" cy="3905250"/>
        </a:xfrm>
        <a:prstGeom prst="rect">
          <a:avLst/>
        </a:prstGeom>
      </xdr:spPr>
    </xdr:pic>
    <xdr:clientData/>
  </xdr:twoCellAnchor>
  <xdr:twoCellAnchor>
    <xdr:from>
      <xdr:col>0</xdr:col>
      <xdr:colOff>104774</xdr:colOff>
      <xdr:row>5</xdr:row>
      <xdr:rowOff>0</xdr:rowOff>
    </xdr:from>
    <xdr:to>
      <xdr:col>4</xdr:col>
      <xdr:colOff>361949</xdr:colOff>
      <xdr:row>7</xdr:row>
      <xdr:rowOff>171450</xdr:rowOff>
    </xdr:to>
    <xdr:sp macro="" textlink="">
      <xdr:nvSpPr>
        <xdr:cNvPr id="3" name="Flèche droite 2"/>
        <xdr:cNvSpPr/>
      </xdr:nvSpPr>
      <xdr:spPr>
        <a:xfrm>
          <a:off x="104774" y="952500"/>
          <a:ext cx="1781175" cy="628650"/>
        </a:xfrm>
        <a:prstGeom prst="righ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200" b="1">
              <a:latin typeface="Andalus" pitchFamily="18" charset="-78"/>
              <a:cs typeface="Andalus" pitchFamily="18" charset="-78"/>
            </a:rPr>
            <a:t>Saisie</a:t>
          </a:r>
          <a:r>
            <a:rPr lang="fr-FR" sz="1200" b="1" baseline="0">
              <a:latin typeface="Andalus" pitchFamily="18" charset="-78"/>
              <a:cs typeface="Andalus" pitchFamily="18" charset="-78"/>
            </a:rPr>
            <a:t>  Le Montant</a:t>
          </a:r>
          <a:endParaRPr lang="fr-FR" sz="12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76200</xdr:colOff>
      <xdr:row>0</xdr:row>
      <xdr:rowOff>47625</xdr:rowOff>
    </xdr:from>
    <xdr:to>
      <xdr:col>4</xdr:col>
      <xdr:colOff>114301</xdr:colOff>
      <xdr:row>3</xdr:row>
      <xdr:rowOff>161925</xdr:rowOff>
    </xdr:to>
    <xdr:sp macro="" textlink="">
      <xdr:nvSpPr>
        <xdr:cNvPr id="4" name="Ellipse 3">
          <a:hlinkClick xmlns:r="http://schemas.openxmlformats.org/officeDocument/2006/relationships" r:id="rId3"/>
        </xdr:cNvPr>
        <xdr:cNvSpPr/>
      </xdr:nvSpPr>
      <xdr:spPr>
        <a:xfrm>
          <a:off x="76200" y="47625"/>
          <a:ext cx="1562101" cy="685800"/>
        </a:xfrm>
        <a:prstGeom prst="ellipse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co</a:t>
          </a:r>
          <a:r>
            <a:rPr lang="fr-FR" sz="1100" spc="-5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m</a:t>
          </a:r>
          <a:r>
            <a:rPr lang="fr-FR" sz="110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ptab</a:t>
          </a:r>
          <a:r>
            <a:rPr lang="fr-FR" sz="1100" spc="-15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i</a:t>
          </a:r>
          <a:r>
            <a:rPr lang="fr-FR" sz="1100" spc="-155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l</a:t>
          </a:r>
          <a:r>
            <a:rPr lang="fr-FR" sz="1100" spc="-22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i</a:t>
          </a:r>
          <a:r>
            <a:rPr lang="fr-FR" sz="1100" spc="-135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s</a:t>
          </a:r>
          <a:r>
            <a:rPr lang="fr-FR" sz="1100" spc="-5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e</a:t>
          </a:r>
          <a:r>
            <a:rPr lang="fr-FR" sz="110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r</a:t>
          </a:r>
          <a:r>
            <a:rPr lang="fr-FR" sz="1100" spc="16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 </a:t>
          </a:r>
          <a:r>
            <a:rPr lang="fr-FR" sz="1100" spc="-22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l</a:t>
          </a:r>
          <a:r>
            <a:rPr lang="fr-FR" sz="110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a</a:t>
          </a:r>
          <a:r>
            <a:rPr lang="fr-FR" sz="1100" spc="145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     </a:t>
          </a:r>
          <a:r>
            <a:rPr lang="fr-FR" sz="110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fac</a:t>
          </a:r>
          <a:r>
            <a:rPr lang="fr-FR" sz="1100" spc="1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t</a:t>
          </a:r>
          <a:r>
            <a:rPr lang="fr-FR" sz="1100" spc="-185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u</a:t>
          </a:r>
          <a:r>
            <a:rPr lang="fr-FR" sz="1100" spc="-19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r</a:t>
          </a:r>
          <a:r>
            <a:rPr lang="fr-FR" sz="110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e</a:t>
          </a:r>
          <a:r>
            <a:rPr lang="fr-FR" sz="1100" spc="130">
              <a:solidFill>
                <a:schemeClr val="accent6">
                  <a:lumMod val="50000"/>
                </a:schemeClr>
              </a:solidFill>
              <a:latin typeface="Arial"/>
              <a:ea typeface="Calibri"/>
            </a:rPr>
            <a:t> </a:t>
          </a:r>
          <a:endParaRPr lang="fr-FR" sz="11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47625</xdr:colOff>
      <xdr:row>0</xdr:row>
      <xdr:rowOff>104775</xdr:rowOff>
    </xdr:from>
    <xdr:to>
      <xdr:col>8</xdr:col>
      <xdr:colOff>264033</xdr:colOff>
      <xdr:row>3</xdr:row>
      <xdr:rowOff>17907</xdr:rowOff>
    </xdr:to>
    <xdr:sp macro="" textlink="">
      <xdr:nvSpPr>
        <xdr:cNvPr id="5" name="Flèche gauche 4"/>
        <xdr:cNvSpPr/>
      </xdr:nvSpPr>
      <xdr:spPr>
        <a:xfrm>
          <a:off x="2333625" y="104775"/>
          <a:ext cx="978408" cy="484632"/>
        </a:xfrm>
        <a:prstGeom prst="left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  <xdr:twoCellAnchor editAs="oneCell">
    <xdr:from>
      <xdr:col>11</xdr:col>
      <xdr:colOff>152400</xdr:colOff>
      <xdr:row>20</xdr:row>
      <xdr:rowOff>47625</xdr:rowOff>
    </xdr:from>
    <xdr:to>
      <xdr:col>17</xdr:col>
      <xdr:colOff>19050</xdr:colOff>
      <xdr:row>31</xdr:row>
      <xdr:rowOff>95250</xdr:rowOff>
    </xdr:to>
    <xdr:pic>
      <xdr:nvPicPr>
        <xdr:cNvPr id="7" name="Image 6" descr="213031186_144039271159595_4482658025092170120_n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43400" y="3933825"/>
          <a:ext cx="2152650" cy="2143125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22</xdr:row>
      <xdr:rowOff>76200</xdr:rowOff>
    </xdr:from>
    <xdr:to>
      <xdr:col>8</xdr:col>
      <xdr:colOff>228599</xdr:colOff>
      <xdr:row>23</xdr:row>
      <xdr:rowOff>187452</xdr:rowOff>
    </xdr:to>
    <xdr:sp macro="" textlink="">
      <xdr:nvSpPr>
        <xdr:cNvPr id="8" name="Organigramme : Terminateur 7"/>
        <xdr:cNvSpPr/>
      </xdr:nvSpPr>
      <xdr:spPr>
        <a:xfrm>
          <a:off x="1209674" y="4343400"/>
          <a:ext cx="2066925" cy="301752"/>
        </a:xfrm>
        <a:prstGeom prst="flowChartTerminator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mois38200@gmail,com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0</xdr:row>
      <xdr:rowOff>9525</xdr:rowOff>
    </xdr:from>
    <xdr:to>
      <xdr:col>15</xdr:col>
      <xdr:colOff>9525</xdr:colOff>
      <xdr:row>3</xdr:row>
      <xdr:rowOff>9525</xdr:rowOff>
    </xdr:to>
    <xdr:sp macro="" textlink="">
      <xdr:nvSpPr>
        <xdr:cNvPr id="2" name="Rectangle à coins arrondis 1"/>
        <xdr:cNvSpPr/>
      </xdr:nvSpPr>
      <xdr:spPr>
        <a:xfrm>
          <a:off x="752475" y="9525"/>
          <a:ext cx="4972050" cy="571500"/>
        </a:xfrm>
        <a:prstGeom prst="roundRect">
          <a:avLst/>
        </a:prstGeom>
        <a:solidFill>
          <a:srgbClr val="92D050">
            <a:alpha val="30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rgbClr val="FF0000"/>
              </a:solidFill>
              <a:latin typeface="Arial"/>
              <a:ea typeface="Calibri"/>
            </a:rPr>
            <a:t>co</a:t>
          </a:r>
          <a:r>
            <a:rPr lang="fr-FR" sz="2000" spc="-50">
              <a:solidFill>
                <a:srgbClr val="FF0000"/>
              </a:solidFill>
              <a:latin typeface="Arial"/>
              <a:ea typeface="Calibri"/>
            </a:rPr>
            <a:t>m</a:t>
          </a:r>
          <a:r>
            <a:rPr lang="fr-FR" sz="2000">
              <a:solidFill>
                <a:srgbClr val="FF0000"/>
              </a:solidFill>
              <a:latin typeface="Arial"/>
              <a:ea typeface="Calibri"/>
            </a:rPr>
            <a:t>ptab</a:t>
          </a:r>
          <a:r>
            <a:rPr lang="fr-FR" sz="2000" spc="-15">
              <a:solidFill>
                <a:srgbClr val="FF0000"/>
              </a:solidFill>
              <a:latin typeface="Arial"/>
              <a:ea typeface="Calibri"/>
            </a:rPr>
            <a:t>i</a:t>
          </a:r>
          <a:r>
            <a:rPr lang="fr-FR" sz="2000" spc="-155">
              <a:solidFill>
                <a:srgbClr val="FF0000"/>
              </a:solidFill>
              <a:latin typeface="Arial"/>
              <a:ea typeface="Calibri"/>
            </a:rPr>
            <a:t>l</a:t>
          </a:r>
          <a:r>
            <a:rPr lang="fr-FR" sz="2000" spc="-220">
              <a:solidFill>
                <a:srgbClr val="FF0000"/>
              </a:solidFill>
              <a:latin typeface="Arial"/>
              <a:ea typeface="Calibri"/>
            </a:rPr>
            <a:t>i</a:t>
          </a:r>
          <a:r>
            <a:rPr lang="fr-FR" sz="2000" spc="-135">
              <a:solidFill>
                <a:srgbClr val="FF0000"/>
              </a:solidFill>
              <a:latin typeface="Arial"/>
              <a:ea typeface="Calibri"/>
            </a:rPr>
            <a:t>s</a:t>
          </a:r>
          <a:r>
            <a:rPr lang="fr-FR" sz="2000" spc="-50">
              <a:solidFill>
                <a:srgbClr val="FF0000"/>
              </a:solidFill>
              <a:latin typeface="Arial"/>
              <a:ea typeface="Calibri"/>
            </a:rPr>
            <a:t>ation</a:t>
          </a:r>
          <a:r>
            <a:rPr lang="fr-FR" sz="2000" spc="-50" baseline="0">
              <a:solidFill>
                <a:srgbClr val="FF0000"/>
              </a:solidFill>
              <a:latin typeface="Arial"/>
              <a:ea typeface="Calibri"/>
            </a:rPr>
            <a:t> de </a:t>
          </a:r>
          <a:r>
            <a:rPr lang="fr-FR" sz="2000" spc="160">
              <a:solidFill>
                <a:srgbClr val="FF0000"/>
              </a:solidFill>
              <a:latin typeface="Arial"/>
              <a:ea typeface="Calibri"/>
            </a:rPr>
            <a:t> </a:t>
          </a:r>
          <a:r>
            <a:rPr lang="fr-FR" sz="2000" spc="-220">
              <a:solidFill>
                <a:srgbClr val="FF0000"/>
              </a:solidFill>
              <a:latin typeface="Arial"/>
              <a:ea typeface="Calibri"/>
            </a:rPr>
            <a:t>l</a:t>
          </a:r>
          <a:r>
            <a:rPr lang="fr-FR" sz="2000">
              <a:solidFill>
                <a:srgbClr val="FF0000"/>
              </a:solidFill>
              <a:latin typeface="Arial"/>
              <a:ea typeface="Calibri"/>
            </a:rPr>
            <a:t>a</a:t>
          </a:r>
          <a:r>
            <a:rPr lang="fr-FR" sz="2000" spc="145">
              <a:solidFill>
                <a:srgbClr val="FF0000"/>
              </a:solidFill>
              <a:latin typeface="Arial"/>
              <a:ea typeface="Calibri"/>
            </a:rPr>
            <a:t> </a:t>
          </a:r>
          <a:r>
            <a:rPr lang="fr-FR" sz="2000">
              <a:solidFill>
                <a:srgbClr val="FF0000"/>
              </a:solidFill>
              <a:latin typeface="Arial"/>
              <a:ea typeface="Calibri"/>
            </a:rPr>
            <a:t>fac</a:t>
          </a:r>
          <a:r>
            <a:rPr lang="fr-FR" sz="2000" spc="10">
              <a:solidFill>
                <a:srgbClr val="FF0000"/>
              </a:solidFill>
              <a:latin typeface="Arial"/>
              <a:ea typeface="Calibri"/>
            </a:rPr>
            <a:t>t</a:t>
          </a:r>
          <a:r>
            <a:rPr lang="fr-FR" sz="2000" spc="-185">
              <a:solidFill>
                <a:srgbClr val="FF0000"/>
              </a:solidFill>
              <a:latin typeface="Arial"/>
              <a:ea typeface="Calibri"/>
            </a:rPr>
            <a:t>u</a:t>
          </a:r>
          <a:r>
            <a:rPr lang="fr-FR" sz="2000" spc="-190">
              <a:solidFill>
                <a:srgbClr val="FF0000"/>
              </a:solidFill>
              <a:latin typeface="Arial"/>
              <a:ea typeface="Calibri"/>
            </a:rPr>
            <a:t>r</a:t>
          </a:r>
          <a:r>
            <a:rPr lang="fr-FR" sz="2000">
              <a:solidFill>
                <a:srgbClr val="FF0000"/>
              </a:solidFill>
              <a:latin typeface="Arial"/>
              <a:ea typeface="Calibri"/>
            </a:rPr>
            <a:t>e</a:t>
          </a:r>
          <a:r>
            <a:rPr lang="fr-FR" sz="2000" spc="130">
              <a:solidFill>
                <a:srgbClr val="FF0000"/>
              </a:solidFill>
              <a:latin typeface="Arial"/>
              <a:ea typeface="Calibri"/>
            </a:rPr>
            <a:t> </a:t>
          </a:r>
          <a:endParaRPr lang="fr-FR" sz="2000" b="1">
            <a:solidFill>
              <a:srgbClr val="FF0000"/>
            </a:solidFill>
            <a:latin typeface="Anonymous Pro" pitchFamily="49" charset="0"/>
            <a:ea typeface="Anonymous Pro" pitchFamily="49" charset="0"/>
          </a:endParaRPr>
        </a:p>
      </xdr:txBody>
    </xdr:sp>
    <xdr:clientData/>
  </xdr:twoCellAnchor>
  <xdr:twoCellAnchor>
    <xdr:from>
      <xdr:col>17</xdr:col>
      <xdr:colOff>323850</xdr:colOff>
      <xdr:row>0</xdr:row>
      <xdr:rowOff>123825</xdr:rowOff>
    </xdr:from>
    <xdr:to>
      <xdr:col>21</xdr:col>
      <xdr:colOff>159258</xdr:colOff>
      <xdr:row>2</xdr:row>
      <xdr:rowOff>75057</xdr:rowOff>
    </xdr:to>
    <xdr:sp macro="" textlink="">
      <xdr:nvSpPr>
        <xdr:cNvPr id="4" name="Flèche gauche 3">
          <a:hlinkClick xmlns:r="http://schemas.openxmlformats.org/officeDocument/2006/relationships" r:id="rId1"/>
        </xdr:cNvPr>
        <xdr:cNvSpPr/>
      </xdr:nvSpPr>
      <xdr:spPr>
        <a:xfrm>
          <a:off x="6800850" y="123825"/>
          <a:ext cx="978408" cy="484632"/>
        </a:xfrm>
        <a:prstGeom prst="lef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Clic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7:I7"/>
  <sheetViews>
    <sheetView tabSelected="1" topLeftCell="A4" workbookViewId="0">
      <selection activeCell="I10" sqref="I10"/>
    </sheetView>
  </sheetViews>
  <sheetFormatPr baseColWidth="10" defaultColWidth="5.7109375" defaultRowHeight="15"/>
  <cols>
    <col min="1" max="16384" width="5.7109375" style="14"/>
  </cols>
  <sheetData>
    <row r="7" spans="6:9" ht="21">
      <c r="F7" s="15">
        <v>50000</v>
      </c>
      <c r="G7" s="16"/>
      <c r="H7" s="16"/>
      <c r="I7" s="17"/>
    </row>
  </sheetData>
  <sheetProtection password="C7AA" sheet="1" objects="1" scenarios="1"/>
  <mergeCells count="1">
    <mergeCell ref="F7:I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S19"/>
  <sheetViews>
    <sheetView showGridLines="0" showRowColHeaders="0" workbookViewId="0"/>
  </sheetViews>
  <sheetFormatPr baseColWidth="10" defaultColWidth="5.7109375" defaultRowHeight="21"/>
  <cols>
    <col min="1" max="18" width="5.7109375" style="1"/>
    <col min="19" max="19" width="12.5703125" style="1" hidden="1" customWidth="1"/>
    <col min="20" max="16384" width="5.7109375" style="1"/>
  </cols>
  <sheetData>
    <row r="6" spans="1:19" ht="23.25" hidden="1" thickBot="1">
      <c r="A6" s="2" t="s">
        <v>0</v>
      </c>
      <c r="H6" s="74">
        <f>Feuil1!F7</f>
        <v>50000</v>
      </c>
      <c r="I6" s="75"/>
      <c r="J6" s="76"/>
      <c r="K6" s="3" t="s">
        <v>1</v>
      </c>
    </row>
    <row r="7" spans="1:19" ht="22.5" hidden="1" customHeight="1" thickBot="1">
      <c r="A7" s="7" t="s">
        <v>9</v>
      </c>
      <c r="H7" s="13"/>
      <c r="I7" s="12"/>
      <c r="J7" s="12"/>
    </row>
    <row r="8" spans="1:19" ht="21.75" hidden="1" thickBot="1">
      <c r="A8" s="4" t="s">
        <v>12</v>
      </c>
      <c r="H8" s="8">
        <v>0.05</v>
      </c>
    </row>
    <row r="9" spans="1:19" hidden="1"/>
    <row r="11" spans="1:19" ht="21.75" thickBot="1"/>
    <row r="12" spans="1:19" ht="23.25" thickBot="1">
      <c r="A12" s="69" t="s">
        <v>2</v>
      </c>
      <c r="B12" s="70"/>
      <c r="C12" s="73" t="s">
        <v>13</v>
      </c>
      <c r="D12" s="71"/>
      <c r="E12" s="71"/>
      <c r="F12" s="71"/>
      <c r="G12" s="71"/>
      <c r="H12" s="71"/>
      <c r="I12" s="71"/>
      <c r="J12" s="71"/>
      <c r="K12" s="72"/>
      <c r="L12" s="73" t="s">
        <v>3</v>
      </c>
      <c r="M12" s="71"/>
      <c r="N12" s="72"/>
      <c r="O12" s="71" t="s">
        <v>3</v>
      </c>
      <c r="P12" s="71"/>
      <c r="Q12" s="72"/>
    </row>
    <row r="13" spans="1:19" ht="22.5">
      <c r="A13" s="51">
        <v>41100</v>
      </c>
      <c r="B13" s="52"/>
      <c r="C13" s="62" t="s">
        <v>8</v>
      </c>
      <c r="D13" s="63"/>
      <c r="E13" s="63"/>
      <c r="F13" s="63"/>
      <c r="G13" s="63"/>
      <c r="H13" s="63"/>
      <c r="I13" s="63"/>
      <c r="J13" s="63"/>
      <c r="K13" s="64"/>
      <c r="L13" s="45">
        <f>O14+O15+O16</f>
        <v>50475</v>
      </c>
      <c r="M13" s="46"/>
      <c r="N13" s="47"/>
      <c r="O13" s="24"/>
      <c r="P13" s="25"/>
      <c r="Q13" s="26"/>
      <c r="S13" s="5">
        <f>H6*H8</f>
        <v>2500</v>
      </c>
    </row>
    <row r="14" spans="1:19" ht="22.5">
      <c r="A14" s="41" t="s">
        <v>4</v>
      </c>
      <c r="B14" s="42"/>
      <c r="C14" s="65" t="s">
        <v>7</v>
      </c>
      <c r="D14" s="49"/>
      <c r="E14" s="49"/>
      <c r="F14" s="49"/>
      <c r="G14" s="49"/>
      <c r="H14" s="49"/>
      <c r="I14" s="49"/>
      <c r="J14" s="49"/>
      <c r="K14" s="50"/>
      <c r="L14" s="53"/>
      <c r="M14" s="54"/>
      <c r="N14" s="55"/>
      <c r="O14" s="48">
        <f>H6-S13</f>
        <v>47500</v>
      </c>
      <c r="P14" s="49"/>
      <c r="Q14" s="50"/>
    </row>
    <row r="15" spans="1:19" ht="22.5">
      <c r="A15" s="41">
        <v>706</v>
      </c>
      <c r="B15" s="42"/>
      <c r="C15" s="66" t="s">
        <v>6</v>
      </c>
      <c r="D15" s="67"/>
      <c r="E15" s="67"/>
      <c r="F15" s="67"/>
      <c r="G15" s="67"/>
      <c r="H15" s="67"/>
      <c r="I15" s="67"/>
      <c r="J15" s="67"/>
      <c r="K15" s="68"/>
      <c r="L15" s="56"/>
      <c r="M15" s="57"/>
      <c r="N15" s="58"/>
      <c r="O15" s="48">
        <f>H6*H8</f>
        <v>2500</v>
      </c>
      <c r="P15" s="49"/>
      <c r="Q15" s="50"/>
      <c r="S15" s="6">
        <v>0.19</v>
      </c>
    </row>
    <row r="16" spans="1:19" ht="23.25" thickBot="1">
      <c r="A16" s="43">
        <v>4457</v>
      </c>
      <c r="B16" s="44"/>
      <c r="C16" s="38" t="s">
        <v>5</v>
      </c>
      <c r="D16" s="39"/>
      <c r="E16" s="39"/>
      <c r="F16" s="39"/>
      <c r="G16" s="39"/>
      <c r="H16" s="39"/>
      <c r="I16" s="39"/>
      <c r="J16" s="39"/>
      <c r="K16" s="40"/>
      <c r="L16" s="59"/>
      <c r="M16" s="60"/>
      <c r="N16" s="61"/>
      <c r="O16" s="18">
        <f>O15*S15</f>
        <v>475</v>
      </c>
      <c r="P16" s="19"/>
      <c r="Q16" s="20"/>
    </row>
    <row r="17" spans="1:17" ht="28.5" thickBot="1">
      <c r="A17" s="9"/>
      <c r="B17" s="9"/>
      <c r="C17" s="21" t="s">
        <v>11</v>
      </c>
      <c r="D17" s="22"/>
      <c r="E17" s="22"/>
      <c r="F17" s="22"/>
      <c r="G17" s="22"/>
      <c r="H17" s="22"/>
      <c r="I17" s="22"/>
      <c r="J17" s="22"/>
      <c r="K17" s="23"/>
      <c r="L17" s="11"/>
      <c r="M17" s="11"/>
      <c r="N17" s="11"/>
      <c r="O17" s="9"/>
      <c r="P17" s="9"/>
      <c r="Q17" s="10"/>
    </row>
    <row r="18" spans="1:17" ht="22.5">
      <c r="A18" s="29" t="s">
        <v>4</v>
      </c>
      <c r="B18" s="30"/>
      <c r="C18" s="31" t="s">
        <v>7</v>
      </c>
      <c r="D18" s="32"/>
      <c r="E18" s="32"/>
      <c r="F18" s="32"/>
      <c r="G18" s="32"/>
      <c r="H18" s="32"/>
      <c r="I18" s="32"/>
      <c r="J18" s="32"/>
      <c r="K18" s="33"/>
      <c r="L18" s="34">
        <f>O14</f>
        <v>47500</v>
      </c>
      <c r="M18" s="35"/>
      <c r="N18" s="35"/>
      <c r="O18" s="24"/>
      <c r="P18" s="25"/>
      <c r="Q18" s="26"/>
    </row>
    <row r="19" spans="1:17" ht="23.25" thickBot="1">
      <c r="A19" s="36">
        <v>512</v>
      </c>
      <c r="B19" s="37"/>
      <c r="C19" s="38" t="s">
        <v>10</v>
      </c>
      <c r="D19" s="39"/>
      <c r="E19" s="39"/>
      <c r="F19" s="39"/>
      <c r="G19" s="39"/>
      <c r="H19" s="39"/>
      <c r="I19" s="39"/>
      <c r="J19" s="39"/>
      <c r="K19" s="40"/>
      <c r="L19" s="27"/>
      <c r="M19" s="28"/>
      <c r="N19" s="28"/>
      <c r="O19" s="18">
        <f>L18</f>
        <v>47500</v>
      </c>
      <c r="P19" s="19"/>
      <c r="Q19" s="20"/>
    </row>
  </sheetData>
  <sheetProtection password="C7AA" sheet="1" objects="1" scenarios="1"/>
  <mergeCells count="28">
    <mergeCell ref="A12:B12"/>
    <mergeCell ref="O12:Q12"/>
    <mergeCell ref="L12:N12"/>
    <mergeCell ref="C12:K12"/>
    <mergeCell ref="H6:J6"/>
    <mergeCell ref="A14:B14"/>
    <mergeCell ref="A15:B15"/>
    <mergeCell ref="A16:B16"/>
    <mergeCell ref="L13:N13"/>
    <mergeCell ref="O14:Q14"/>
    <mergeCell ref="O15:Q15"/>
    <mergeCell ref="A13:B13"/>
    <mergeCell ref="L14:N16"/>
    <mergeCell ref="O13:Q13"/>
    <mergeCell ref="O16:Q16"/>
    <mergeCell ref="C13:K13"/>
    <mergeCell ref="C14:K14"/>
    <mergeCell ref="C15:K15"/>
    <mergeCell ref="C16:K16"/>
    <mergeCell ref="O19:Q19"/>
    <mergeCell ref="C17:K17"/>
    <mergeCell ref="O18:Q18"/>
    <mergeCell ref="L19:N19"/>
    <mergeCell ref="A18:B18"/>
    <mergeCell ref="C18:K18"/>
    <mergeCell ref="L18:N18"/>
    <mergeCell ref="A19:B19"/>
    <mergeCell ref="C19:K19"/>
  </mergeCells>
  <pageMargins left="0.18" right="0.2" top="0.35" bottom="0.33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2021-07-09T13:54:25Z</dcterms:modified>
</cp:coreProperties>
</file>